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ggiornamento siti internet\Aggiornamenti 2020\sito fdg\20200626_tasso_di_riferimento\"/>
    </mc:Choice>
  </mc:AlternateContent>
  <bookViews>
    <workbookView xWindow="-120" yWindow="-120" windowWidth="20730" windowHeight="11160" activeTab="1"/>
  </bookViews>
  <sheets>
    <sheet name="calcolo premio mid cap" sheetId="2" r:id="rId1"/>
    <sheet name="calcolo premio PMI" sheetId="1" r:id="rId2"/>
  </sheets>
  <definedNames>
    <definedName name="_xlnm.Print_Area" localSheetId="0">'calcolo premio mid cap'!$A$1:$F$77</definedName>
    <definedName name="_xlnm.Print_Area" localSheetId="1">'calcolo premio PMI'!$A$1:$F$77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B11" i="2"/>
  <c r="B44" i="2" s="1"/>
  <c r="B9" i="2"/>
  <c r="F18" i="2" s="1"/>
  <c r="B5" i="2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B11" i="1"/>
  <c r="D44" i="2" l="1"/>
  <c r="F15" i="2"/>
  <c r="F16" i="2"/>
  <c r="D11" i="1"/>
  <c r="B9" i="1"/>
  <c r="F20" i="1" s="1"/>
  <c r="B44" i="1"/>
  <c r="D44" i="1" s="1"/>
  <c r="F17" i="2"/>
  <c r="F14" i="2"/>
  <c r="F13" i="2"/>
  <c r="F12" i="2"/>
  <c r="F11" i="2"/>
  <c r="D11" i="2"/>
  <c r="F19" i="1"/>
  <c r="F18" i="1" l="1"/>
  <c r="F13" i="1"/>
  <c r="F12" i="1"/>
  <c r="F15" i="1"/>
  <c r="F14" i="1"/>
  <c r="F11" i="1"/>
  <c r="E11" i="1" s="1"/>
  <c r="B12" i="1" s="1"/>
  <c r="D12" i="1" s="1"/>
  <c r="F17" i="1"/>
  <c r="F16" i="1"/>
  <c r="E11" i="2"/>
  <c r="B12" i="2" s="1"/>
  <c r="B45" i="1" l="1"/>
  <c r="D45" i="1" s="1"/>
  <c r="E12" i="1"/>
  <c r="B13" i="1" s="1"/>
  <c r="B46" i="1" s="1"/>
  <c r="D46" i="1" s="1"/>
  <c r="B45" i="2"/>
  <c r="D12" i="2"/>
  <c r="E12" i="2" s="1"/>
  <c r="B13" i="2" s="1"/>
  <c r="D13" i="1" l="1"/>
  <c r="E13" i="1" s="1"/>
  <c r="B14" i="1" s="1"/>
  <c r="D14" i="1" s="1"/>
  <c r="E14" i="1" s="1"/>
  <c r="B15" i="1" s="1"/>
  <c r="B46" i="2"/>
  <c r="D46" i="2" s="1"/>
  <c r="D13" i="2"/>
  <c r="E13" i="2" s="1"/>
  <c r="B14" i="2" s="1"/>
  <c r="D45" i="2"/>
  <c r="B47" i="1" l="1"/>
  <c r="D47" i="1" s="1"/>
  <c r="B47" i="2"/>
  <c r="D14" i="2"/>
  <c r="E14" i="2" s="1"/>
  <c r="B15" i="2" s="1"/>
  <c r="B48" i="1"/>
  <c r="D48" i="1" s="1"/>
  <c r="D15" i="1"/>
  <c r="E15" i="1" s="1"/>
  <c r="B16" i="1" s="1"/>
  <c r="B48" i="2" l="1"/>
  <c r="D48" i="2" s="1"/>
  <c r="D15" i="2"/>
  <c r="E15" i="2" s="1"/>
  <c r="B16" i="2" s="1"/>
  <c r="D47" i="2"/>
  <c r="B49" i="1"/>
  <c r="D16" i="1"/>
  <c r="E16" i="1" s="1"/>
  <c r="B17" i="1" s="1"/>
  <c r="B49" i="2" l="1"/>
  <c r="D16" i="2"/>
  <c r="E16" i="2" s="1"/>
  <c r="B17" i="2" s="1"/>
  <c r="B50" i="1"/>
  <c r="D50" i="1" s="1"/>
  <c r="D17" i="1"/>
  <c r="E17" i="1" s="1"/>
  <c r="B18" i="1" s="1"/>
  <c r="D49" i="1"/>
  <c r="B50" i="2" l="1"/>
  <c r="D50" i="2" s="1"/>
  <c r="D17" i="2"/>
  <c r="E17" i="2" s="1"/>
  <c r="B18" i="2" s="1"/>
  <c r="D49" i="2"/>
  <c r="B51" i="1"/>
  <c r="D18" i="1"/>
  <c r="E18" i="1" s="1"/>
  <c r="B19" i="1" s="1"/>
  <c r="B51" i="2" l="1"/>
  <c r="D18" i="2"/>
  <c r="E18" i="2" s="1"/>
  <c r="B19" i="2" s="1"/>
  <c r="B52" i="1"/>
  <c r="D52" i="1" s="1"/>
  <c r="D19" i="1"/>
  <c r="E19" i="1" s="1"/>
  <c r="B20" i="1" s="1"/>
  <c r="D51" i="1"/>
  <c r="B52" i="2" l="1"/>
  <c r="D52" i="2" s="1"/>
  <c r="D19" i="2"/>
  <c r="E19" i="2" s="1"/>
  <c r="B20" i="2" s="1"/>
  <c r="D51" i="2"/>
  <c r="B53" i="1"/>
  <c r="D20" i="1"/>
  <c r="E20" i="1" s="1"/>
  <c r="B21" i="1" s="1"/>
  <c r="B53" i="2" l="1"/>
  <c r="D20" i="2"/>
  <c r="E20" i="2" s="1"/>
  <c r="B21" i="2" s="1"/>
  <c r="B54" i="1"/>
  <c r="D54" i="1" s="1"/>
  <c r="D21" i="1"/>
  <c r="E21" i="1" s="1"/>
  <c r="B22" i="1" s="1"/>
  <c r="D53" i="1"/>
  <c r="B54" i="2" l="1"/>
  <c r="D54" i="2" s="1"/>
  <c r="D21" i="2"/>
  <c r="E21" i="2" s="1"/>
  <c r="B22" i="2" s="1"/>
  <c r="D53" i="2"/>
  <c r="B55" i="1"/>
  <c r="D22" i="1"/>
  <c r="E22" i="1" s="1"/>
  <c r="B23" i="1" s="1"/>
  <c r="B55" i="2" l="1"/>
  <c r="D22" i="2"/>
  <c r="E22" i="2" s="1"/>
  <c r="B23" i="2" s="1"/>
  <c r="B56" i="1"/>
  <c r="D56" i="1" s="1"/>
  <c r="D23" i="1"/>
  <c r="E23" i="1" s="1"/>
  <c r="B24" i="1" s="1"/>
  <c r="D55" i="1"/>
  <c r="B56" i="2" l="1"/>
  <c r="D56" i="2" s="1"/>
  <c r="D23" i="2"/>
  <c r="E23" i="2" s="1"/>
  <c r="B24" i="2" s="1"/>
  <c r="D55" i="2"/>
  <c r="B57" i="1"/>
  <c r="D24" i="1"/>
  <c r="E24" i="1" s="1"/>
  <c r="B25" i="1" s="1"/>
  <c r="B57" i="2" l="1"/>
  <c r="D24" i="2"/>
  <c r="E24" i="2" s="1"/>
  <c r="B25" i="2" s="1"/>
  <c r="B58" i="1"/>
  <c r="D58" i="1" s="1"/>
  <c r="D57" i="1"/>
  <c r="D25" i="1"/>
  <c r="E25" i="1" s="1"/>
  <c r="B26" i="1" s="1"/>
  <c r="B58" i="2" l="1"/>
  <c r="D58" i="2" s="1"/>
  <c r="D25" i="2"/>
  <c r="E25" i="2" s="1"/>
  <c r="B26" i="2" s="1"/>
  <c r="D57" i="2"/>
  <c r="B59" i="1"/>
  <c r="D26" i="1"/>
  <c r="E26" i="1" s="1"/>
  <c r="B27" i="1" s="1"/>
  <c r="B59" i="2" l="1"/>
  <c r="D26" i="2"/>
  <c r="E26" i="2" s="1"/>
  <c r="B27" i="2" s="1"/>
  <c r="B60" i="1"/>
  <c r="D60" i="1" s="1"/>
  <c r="D27" i="1"/>
  <c r="E27" i="1" s="1"/>
  <c r="B28" i="1" s="1"/>
  <c r="D59" i="1"/>
  <c r="B60" i="2" l="1"/>
  <c r="D60" i="2" s="1"/>
  <c r="D27" i="2"/>
  <c r="E27" i="2" s="1"/>
  <c r="B28" i="2" s="1"/>
  <c r="D59" i="2"/>
  <c r="B61" i="1"/>
  <c r="D28" i="1"/>
  <c r="E28" i="1" s="1"/>
  <c r="B29" i="1" s="1"/>
  <c r="B61" i="2" l="1"/>
  <c r="D28" i="2"/>
  <c r="E28" i="2" s="1"/>
  <c r="B29" i="2" s="1"/>
  <c r="B62" i="1"/>
  <c r="D62" i="1" s="1"/>
  <c r="D29" i="1"/>
  <c r="E29" i="1" s="1"/>
  <c r="B30" i="1" s="1"/>
  <c r="D61" i="1"/>
  <c r="B62" i="2" l="1"/>
  <c r="D62" i="2" s="1"/>
  <c r="D29" i="2"/>
  <c r="E29" i="2" s="1"/>
  <c r="B30" i="2" s="1"/>
  <c r="D61" i="2"/>
  <c r="B63" i="1"/>
  <c r="D30" i="1"/>
  <c r="E30" i="1" s="1"/>
  <c r="B31" i="1" s="1"/>
  <c r="B63" i="2" l="1"/>
  <c r="D30" i="2"/>
  <c r="E30" i="2" s="1"/>
  <c r="B31" i="2" s="1"/>
  <c r="B64" i="1"/>
  <c r="D64" i="1" s="1"/>
  <c r="D31" i="1"/>
  <c r="E31" i="1" s="1"/>
  <c r="B32" i="1" s="1"/>
  <c r="D63" i="1"/>
  <c r="B64" i="2" l="1"/>
  <c r="D64" i="2" s="1"/>
  <c r="D31" i="2"/>
  <c r="E31" i="2" s="1"/>
  <c r="B32" i="2" s="1"/>
  <c r="D63" i="2"/>
  <c r="B65" i="1"/>
  <c r="D32" i="1"/>
  <c r="E32" i="1" s="1"/>
  <c r="B33" i="1" s="1"/>
  <c r="B65" i="2" l="1"/>
  <c r="D32" i="2"/>
  <c r="E32" i="2" s="1"/>
  <c r="B33" i="2" s="1"/>
  <c r="B66" i="1"/>
  <c r="D66" i="1" s="1"/>
  <c r="D33" i="1"/>
  <c r="E33" i="1" s="1"/>
  <c r="B34" i="1" s="1"/>
  <c r="D65" i="1"/>
  <c r="B66" i="2" l="1"/>
  <c r="D66" i="2" s="1"/>
  <c r="D33" i="2"/>
  <c r="E33" i="2" s="1"/>
  <c r="B34" i="2" s="1"/>
  <c r="D65" i="2"/>
  <c r="B67" i="1"/>
  <c r="D34" i="1"/>
  <c r="E34" i="1" s="1"/>
  <c r="B35" i="1" s="1"/>
  <c r="B67" i="2" l="1"/>
  <c r="D34" i="2"/>
  <c r="E34" i="2" s="1"/>
  <c r="B35" i="2" s="1"/>
  <c r="B68" i="1"/>
  <c r="D68" i="1" s="1"/>
  <c r="D35" i="1"/>
  <c r="E35" i="1" s="1"/>
  <c r="B36" i="1" s="1"/>
  <c r="D67" i="1"/>
  <c r="B68" i="2" l="1"/>
  <c r="D68" i="2" s="1"/>
  <c r="D35" i="2"/>
  <c r="E35" i="2" s="1"/>
  <c r="B36" i="2" s="1"/>
  <c r="D67" i="2"/>
  <c r="B69" i="1"/>
  <c r="D36" i="1"/>
  <c r="E36" i="1" s="1"/>
  <c r="B37" i="1" s="1"/>
  <c r="B69" i="2" l="1"/>
  <c r="D36" i="2"/>
  <c r="E36" i="2" s="1"/>
  <c r="B37" i="2" s="1"/>
  <c r="B70" i="1"/>
  <c r="D70" i="1" s="1"/>
  <c r="D37" i="1"/>
  <c r="E37" i="1" s="1"/>
  <c r="B38" i="1" s="1"/>
  <c r="D69" i="1"/>
  <c r="B70" i="2" l="1"/>
  <c r="D70" i="2" s="1"/>
  <c r="D37" i="2"/>
  <c r="E37" i="2" s="1"/>
  <c r="B38" i="2" s="1"/>
  <c r="D69" i="2"/>
  <c r="B71" i="1"/>
  <c r="D38" i="1"/>
  <c r="E38" i="1" s="1"/>
  <c r="B39" i="1" s="1"/>
  <c r="B71" i="2" l="1"/>
  <c r="D38" i="2"/>
  <c r="E38" i="2" s="1"/>
  <c r="B39" i="2" s="1"/>
  <c r="B72" i="1"/>
  <c r="D72" i="1" s="1"/>
  <c r="D39" i="1"/>
  <c r="E39" i="1" s="1"/>
  <c r="B40" i="1" s="1"/>
  <c r="D71" i="1"/>
  <c r="B72" i="2" l="1"/>
  <c r="D72" i="2" s="1"/>
  <c r="D39" i="2"/>
  <c r="E39" i="2" s="1"/>
  <c r="B40" i="2" s="1"/>
  <c r="D71" i="2"/>
  <c r="B73" i="1"/>
  <c r="D40" i="1"/>
  <c r="E40" i="1" s="1"/>
  <c r="B41" i="1" s="1"/>
  <c r="B74" i="1" s="1"/>
  <c r="B73" i="2" l="1"/>
  <c r="D40" i="2"/>
  <c r="E40" i="2" s="1"/>
  <c r="B41" i="2" s="1"/>
  <c r="B74" i="2" s="1"/>
  <c r="D73" i="1"/>
  <c r="D77" i="1" s="1"/>
  <c r="H3" i="1" s="1"/>
  <c r="H5" i="1" s="1"/>
  <c r="B77" i="1"/>
  <c r="D73" i="2" l="1"/>
  <c r="D77" i="2" s="1"/>
  <c r="H3" i="2" s="1"/>
  <c r="H5" i="2" s="1"/>
  <c r="B77" i="2"/>
</calcChain>
</file>

<file path=xl/sharedStrings.xml><?xml version="1.0" encoding="utf-8"?>
<sst xmlns="http://schemas.openxmlformats.org/spreadsheetml/2006/main" count="44" uniqueCount="20">
  <si>
    <t>rata costante D al tasso i</t>
  </si>
  <si>
    <t>anni</t>
  </si>
  <si>
    <t>Dt debito residuo</t>
  </si>
  <si>
    <t xml:space="preserve">interessi </t>
  </si>
  <si>
    <t>quota capitale</t>
  </si>
  <si>
    <t xml:space="preserve">rata costante </t>
  </si>
  <si>
    <t>flusso attualizzato</t>
  </si>
  <si>
    <r>
      <t>S</t>
    </r>
    <r>
      <rPr>
        <b/>
        <sz val="12"/>
        <rFont val="Times New Roman"/>
        <family val="1"/>
      </rPr>
      <t xml:space="preserve"> I</t>
    </r>
    <r>
      <rPr>
        <b/>
        <vertAlign val="subscript"/>
        <sz val="12"/>
        <rFont val="Times New Roman"/>
        <family val="1"/>
      </rPr>
      <t xml:space="preserve">t </t>
    </r>
    <r>
      <rPr>
        <b/>
        <sz val="12"/>
        <rFont val="Times New Roman"/>
        <family val="1"/>
      </rPr>
      <t>attualizzati</t>
    </r>
  </si>
  <si>
    <t>It = Dt Z P1</t>
  </si>
  <si>
    <t>P1</t>
  </si>
  <si>
    <t>PREMIO</t>
  </si>
  <si>
    <t>PREMIO/IMPORTO GARANTITO</t>
  </si>
  <si>
    <t>Importo del finanziamento [A]</t>
  </si>
  <si>
    <t>Percentuale di copertura del Fondo [B]</t>
  </si>
  <si>
    <t>Importo garantito [AxB]</t>
  </si>
  <si>
    <t>Durata (in anni arrotondata per eccesso)</t>
  </si>
  <si>
    <t>Tasso di riferimento</t>
  </si>
  <si>
    <t>dato da inserire</t>
  </si>
  <si>
    <t>il seguente dato dovrà essere aggiornato sulla base delle eventuali indicazioni inviate dal Gestore tramite mail del Customer Care</t>
  </si>
  <si>
    <r>
      <t>S I</t>
    </r>
    <r>
      <rPr>
        <b/>
        <vertAlign val="subscript"/>
        <sz val="12"/>
        <rFont val="Calibri"/>
        <family val="2"/>
        <scheme val="minor"/>
      </rPr>
      <t xml:space="preserve">t </t>
    </r>
    <r>
      <rPr>
        <b/>
        <sz val="12"/>
        <rFont val="Calibri"/>
        <family val="2"/>
        <scheme val="minor"/>
      </rPr>
      <t>attualizzati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</si>
</sst>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\-&quot;€&quot;\ #,##0.00"/>
    <numFmt numFmtId="43" formatCode="_-* #,##0.00_-;\-* #,##0.00_-;_-* &quot;-&quot;??_-;_-@_-"/>
    <numFmt numFmtId="164" formatCode="#,##0.00\ &quot;€&quot;;[Red]\-#,##0.00\ &quot;€&quot;"/>
    <numFmt numFmtId="165" formatCode="0.000%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1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10" fontId="5" fillId="0" borderId="0" xfId="0" applyNumberFormat="1" applyFont="1"/>
    <xf numFmtId="0" fontId="5" fillId="0" borderId="0" xfId="0" applyFont="1"/>
    <xf numFmtId="165" fontId="6" fillId="0" borderId="0" xfId="0" applyNumberFormat="1" applyFont="1" applyProtection="1">
      <protection locked="0"/>
    </xf>
    <xf numFmtId="0" fontId="5" fillId="0" borderId="0" xfId="0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>
      <alignment horizontal="right"/>
    </xf>
    <xf numFmtId="8" fontId="5" fillId="0" borderId="0" xfId="1" applyNumberFormat="1" applyFont="1"/>
    <xf numFmtId="43" fontId="5" fillId="0" borderId="0" xfId="0" applyNumberFormat="1" applyFont="1"/>
    <xf numFmtId="8" fontId="5" fillId="0" borderId="0" xfId="0" applyNumberFormat="1" applyFont="1" applyAlignment="1">
      <alignment horizontal="right"/>
    </xf>
    <xf numFmtId="8" fontId="5" fillId="0" borderId="0" xfId="0" applyNumberFormat="1" applyFont="1"/>
    <xf numFmtId="43" fontId="5" fillId="0" borderId="0" xfId="1" applyFont="1"/>
    <xf numFmtId="164" fontId="5" fillId="0" borderId="0" xfId="0" applyNumberFormat="1" applyFont="1"/>
    <xf numFmtId="0" fontId="4" fillId="0" borderId="0" xfId="0" applyFont="1"/>
    <xf numFmtId="9" fontId="5" fillId="0" borderId="0" xfId="0" applyNumberFormat="1" applyFont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 vertical="center"/>
    </xf>
    <xf numFmtId="43" fontId="10" fillId="0" borderId="1" xfId="1" applyFont="1" applyBorder="1" applyAlignment="1" applyProtection="1">
      <alignment vertical="center"/>
      <protection locked="0"/>
    </xf>
    <xf numFmtId="9" fontId="10" fillId="0" borderId="1" xfId="0" applyNumberFormat="1" applyFont="1" applyBorder="1" applyAlignment="1" applyProtection="1">
      <alignment vertical="center"/>
      <protection locked="0"/>
    </xf>
    <xf numFmtId="43" fontId="11" fillId="0" borderId="1" xfId="0" applyNumberFormat="1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10" fontId="10" fillId="0" borderId="1" xfId="0" applyNumberFormat="1" applyFont="1" applyBorder="1" applyAlignment="1" applyProtection="1">
      <alignment vertical="center"/>
      <protection locked="0"/>
    </xf>
    <xf numFmtId="0" fontId="12" fillId="2" borderId="0" xfId="0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10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0" fontId="12" fillId="2" borderId="0" xfId="0" applyNumberFormat="1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3" fontId="10" fillId="0" borderId="0" xfId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 applyProtection="1">
      <alignment vertical="center"/>
      <protection locked="0"/>
    </xf>
    <xf numFmtId="43" fontId="11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10" fontId="10" fillId="0" borderId="0" xfId="0" applyNumberFormat="1" applyFont="1" applyBorder="1" applyAlignment="1" applyProtection="1">
      <alignment vertic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0081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zoomScaleNormal="100" workbookViewId="0">
      <selection activeCell="B87" sqref="B87"/>
    </sheetView>
  </sheetViews>
  <sheetFormatPr defaultColWidth="8.85546875" defaultRowHeight="12.75" x14ac:dyDescent="0.2"/>
  <cols>
    <col min="1" max="1" width="41" style="19" customWidth="1"/>
    <col min="2" max="2" width="19.140625" style="7" bestFit="1" customWidth="1"/>
    <col min="3" max="3" width="5.42578125" style="7" customWidth="1"/>
    <col min="4" max="4" width="55.28515625" style="7" customWidth="1"/>
    <col min="5" max="6" width="5.28515625" style="7" customWidth="1"/>
    <col min="7" max="7" width="32.140625" style="7" bestFit="1" customWidth="1"/>
    <col min="8" max="8" width="13.42578125" style="7" customWidth="1"/>
    <col min="9" max="9" width="10.7109375" style="7" bestFit="1" customWidth="1"/>
    <col min="10" max="16384" width="8.85546875" style="7"/>
  </cols>
  <sheetData>
    <row r="1" spans="1:10" x14ac:dyDescent="0.2">
      <c r="A1" s="5"/>
      <c r="B1" s="6"/>
      <c r="C1" s="6"/>
    </row>
    <row r="2" spans="1:10" x14ac:dyDescent="0.2">
      <c r="A2" s="5"/>
      <c r="B2" s="8"/>
      <c r="C2" s="8"/>
    </row>
    <row r="3" spans="1:10" s="9" customFormat="1" ht="24" customHeight="1" x14ac:dyDescent="0.2">
      <c r="A3" s="22" t="s">
        <v>12</v>
      </c>
      <c r="B3" s="23">
        <v>0</v>
      </c>
      <c r="C3" s="35"/>
      <c r="D3" s="33" t="s">
        <v>17</v>
      </c>
      <c r="G3" s="28" t="s">
        <v>10</v>
      </c>
      <c r="H3" s="29">
        <f>D77</f>
        <v>0</v>
      </c>
    </row>
    <row r="4" spans="1:10" s="9" customFormat="1" ht="24" customHeight="1" x14ac:dyDescent="0.2">
      <c r="A4" s="22" t="s">
        <v>13</v>
      </c>
      <c r="B4" s="24">
        <v>0.9</v>
      </c>
      <c r="C4" s="36"/>
      <c r="D4" s="33" t="s">
        <v>17</v>
      </c>
      <c r="G4" s="30"/>
      <c r="H4" s="31"/>
    </row>
    <row r="5" spans="1:10" s="9" customFormat="1" ht="24" customHeight="1" x14ac:dyDescent="0.2">
      <c r="A5" s="22" t="s">
        <v>14</v>
      </c>
      <c r="B5" s="25">
        <f>B3*B4</f>
        <v>0</v>
      </c>
      <c r="C5" s="37"/>
      <c r="D5" s="33"/>
      <c r="G5" s="28" t="s">
        <v>11</v>
      </c>
      <c r="H5" s="32" t="e">
        <f>H3/B5</f>
        <v>#DIV/0!</v>
      </c>
    </row>
    <row r="6" spans="1:10" s="9" customFormat="1" ht="24" customHeight="1" x14ac:dyDescent="0.2">
      <c r="A6" s="22" t="s">
        <v>15</v>
      </c>
      <c r="B6" s="26"/>
      <c r="C6" s="38"/>
      <c r="D6" s="33" t="s">
        <v>17</v>
      </c>
      <c r="G6" s="10"/>
    </row>
    <row r="7" spans="1:10" s="9" customFormat="1" ht="24" customHeight="1" x14ac:dyDescent="0.2">
      <c r="A7" s="22" t="s">
        <v>16</v>
      </c>
      <c r="B7" s="27">
        <v>7.7999999999999996E-3</v>
      </c>
      <c r="C7" s="39"/>
      <c r="D7" s="34" t="s">
        <v>18</v>
      </c>
    </row>
    <row r="8" spans="1:10" x14ac:dyDescent="0.2">
      <c r="A8" s="5"/>
      <c r="B8" s="11"/>
      <c r="C8" s="11"/>
    </row>
    <row r="9" spans="1:10" hidden="1" x14ac:dyDescent="0.2">
      <c r="A9" s="12" t="s">
        <v>0</v>
      </c>
      <c r="B9" s="13" t="e">
        <f>-PMT(B7,B6,B3)</f>
        <v>#NUM!</v>
      </c>
      <c r="C9" s="13"/>
      <c r="E9" s="14"/>
    </row>
    <row r="10" spans="1:10" hidden="1" x14ac:dyDescent="0.2">
      <c r="A10" s="12" t="s">
        <v>1</v>
      </c>
      <c r="B10" s="5" t="s">
        <v>2</v>
      </c>
      <c r="C10" s="5"/>
      <c r="D10" s="15" t="s">
        <v>3</v>
      </c>
      <c r="E10" s="16" t="s">
        <v>4</v>
      </c>
      <c r="F10" s="7" t="s">
        <v>5</v>
      </c>
    </row>
    <row r="11" spans="1:10" hidden="1" x14ac:dyDescent="0.2">
      <c r="A11" s="5">
        <v>1</v>
      </c>
      <c r="B11" s="17">
        <f>B3</f>
        <v>0</v>
      </c>
      <c r="C11" s="17"/>
      <c r="D11" s="14">
        <f t="shared" ref="D11:D40" si="0">B$7*B11</f>
        <v>0</v>
      </c>
      <c r="E11" s="16">
        <f t="shared" ref="E11:E40" si="1">F11-D11</f>
        <v>0</v>
      </c>
      <c r="F11" s="13">
        <f t="shared" ref="F11:F40" si="2">IF(B$6&gt;=A11,B$9,IF(B$6&lt;A11,0))</f>
        <v>0</v>
      </c>
      <c r="H11" s="13"/>
      <c r="I11" s="18"/>
      <c r="J11" s="18"/>
    </row>
    <row r="12" spans="1:10" hidden="1" x14ac:dyDescent="0.2">
      <c r="A12" s="5">
        <v>2</v>
      </c>
      <c r="B12" s="17">
        <f t="shared" ref="B12:B40" si="3">B11-E11</f>
        <v>0</v>
      </c>
      <c r="C12" s="17"/>
      <c r="D12" s="14">
        <f t="shared" si="0"/>
        <v>0</v>
      </c>
      <c r="E12" s="16">
        <f t="shared" si="1"/>
        <v>0</v>
      </c>
      <c r="F12" s="13">
        <f t="shared" si="2"/>
        <v>0</v>
      </c>
      <c r="H12" s="13"/>
      <c r="I12" s="18"/>
      <c r="J12" s="18"/>
    </row>
    <row r="13" spans="1:10" hidden="1" x14ac:dyDescent="0.2">
      <c r="A13" s="5">
        <v>3</v>
      </c>
      <c r="B13" s="17">
        <f t="shared" si="3"/>
        <v>0</v>
      </c>
      <c r="C13" s="17"/>
      <c r="D13" s="14">
        <f t="shared" si="0"/>
        <v>0</v>
      </c>
      <c r="E13" s="16">
        <f t="shared" si="1"/>
        <v>0</v>
      </c>
      <c r="F13" s="13">
        <f t="shared" si="2"/>
        <v>0</v>
      </c>
      <c r="H13" s="13"/>
      <c r="I13" s="18"/>
      <c r="J13" s="18"/>
    </row>
    <row r="14" spans="1:10" hidden="1" x14ac:dyDescent="0.2">
      <c r="A14" s="5">
        <v>4</v>
      </c>
      <c r="B14" s="17">
        <f t="shared" si="3"/>
        <v>0</v>
      </c>
      <c r="C14" s="17"/>
      <c r="D14" s="14">
        <f t="shared" si="0"/>
        <v>0</v>
      </c>
      <c r="E14" s="16">
        <f t="shared" si="1"/>
        <v>0</v>
      </c>
      <c r="F14" s="13">
        <f t="shared" si="2"/>
        <v>0</v>
      </c>
      <c r="H14" s="13"/>
      <c r="I14" s="18"/>
      <c r="J14" s="18"/>
    </row>
    <row r="15" spans="1:10" hidden="1" x14ac:dyDescent="0.2">
      <c r="A15" s="5">
        <v>5</v>
      </c>
      <c r="B15" s="17">
        <f t="shared" si="3"/>
        <v>0</v>
      </c>
      <c r="C15" s="17"/>
      <c r="D15" s="14">
        <f t="shared" si="0"/>
        <v>0</v>
      </c>
      <c r="E15" s="16">
        <f t="shared" si="1"/>
        <v>0</v>
      </c>
      <c r="F15" s="13">
        <f t="shared" si="2"/>
        <v>0</v>
      </c>
      <c r="H15" s="13"/>
      <c r="I15" s="18"/>
      <c r="J15" s="18"/>
    </row>
    <row r="16" spans="1:10" hidden="1" x14ac:dyDescent="0.2">
      <c r="A16" s="5">
        <v>6</v>
      </c>
      <c r="B16" s="17">
        <f t="shared" si="3"/>
        <v>0</v>
      </c>
      <c r="C16" s="17"/>
      <c r="D16" s="14">
        <f t="shared" si="0"/>
        <v>0</v>
      </c>
      <c r="E16" s="16">
        <f t="shared" si="1"/>
        <v>0</v>
      </c>
      <c r="F16" s="13">
        <f t="shared" si="2"/>
        <v>0</v>
      </c>
      <c r="H16" s="13"/>
      <c r="I16" s="18"/>
      <c r="J16" s="18"/>
    </row>
    <row r="17" spans="1:10" hidden="1" x14ac:dyDescent="0.2">
      <c r="A17" s="5">
        <v>7</v>
      </c>
      <c r="B17" s="17">
        <f t="shared" si="3"/>
        <v>0</v>
      </c>
      <c r="C17" s="17"/>
      <c r="D17" s="14">
        <f t="shared" si="0"/>
        <v>0</v>
      </c>
      <c r="E17" s="16">
        <f t="shared" si="1"/>
        <v>0</v>
      </c>
      <c r="F17" s="13">
        <f t="shared" si="2"/>
        <v>0</v>
      </c>
      <c r="G17" s="13"/>
      <c r="H17" s="13"/>
      <c r="I17" s="18"/>
      <c r="J17" s="18"/>
    </row>
    <row r="18" spans="1:10" hidden="1" x14ac:dyDescent="0.2">
      <c r="A18" s="5">
        <v>8</v>
      </c>
      <c r="B18" s="17">
        <f t="shared" si="3"/>
        <v>0</v>
      </c>
      <c r="C18" s="17"/>
      <c r="D18" s="14">
        <f t="shared" si="0"/>
        <v>0</v>
      </c>
      <c r="E18" s="16">
        <f t="shared" si="1"/>
        <v>0</v>
      </c>
      <c r="F18" s="13">
        <f t="shared" si="2"/>
        <v>0</v>
      </c>
      <c r="H18" s="13"/>
      <c r="I18" s="18"/>
      <c r="J18" s="18"/>
    </row>
    <row r="19" spans="1:10" hidden="1" x14ac:dyDescent="0.2">
      <c r="A19" s="5">
        <v>9</v>
      </c>
      <c r="B19" s="17">
        <f t="shared" si="3"/>
        <v>0</v>
      </c>
      <c r="C19" s="17"/>
      <c r="D19" s="14">
        <f t="shared" si="0"/>
        <v>0</v>
      </c>
      <c r="E19" s="16">
        <f t="shared" si="1"/>
        <v>0</v>
      </c>
      <c r="F19" s="13">
        <f t="shared" si="2"/>
        <v>0</v>
      </c>
      <c r="H19" s="13"/>
      <c r="I19" s="18"/>
      <c r="J19" s="18"/>
    </row>
    <row r="20" spans="1:10" hidden="1" x14ac:dyDescent="0.2">
      <c r="A20" s="5">
        <v>10</v>
      </c>
      <c r="B20" s="17">
        <f t="shared" si="3"/>
        <v>0</v>
      </c>
      <c r="C20" s="17"/>
      <c r="D20" s="14">
        <f t="shared" si="0"/>
        <v>0</v>
      </c>
      <c r="E20" s="16">
        <f t="shared" si="1"/>
        <v>0</v>
      </c>
      <c r="F20" s="13">
        <f t="shared" si="2"/>
        <v>0</v>
      </c>
      <c r="H20" s="13"/>
      <c r="I20" s="18"/>
      <c r="J20" s="18"/>
    </row>
    <row r="21" spans="1:10" hidden="1" x14ac:dyDescent="0.2">
      <c r="A21" s="5">
        <v>11</v>
      </c>
      <c r="B21" s="17">
        <f t="shared" si="3"/>
        <v>0</v>
      </c>
      <c r="C21" s="17"/>
      <c r="D21" s="14">
        <f t="shared" si="0"/>
        <v>0</v>
      </c>
      <c r="E21" s="16">
        <f t="shared" si="1"/>
        <v>0</v>
      </c>
      <c r="F21" s="13">
        <f t="shared" si="2"/>
        <v>0</v>
      </c>
    </row>
    <row r="22" spans="1:10" hidden="1" x14ac:dyDescent="0.2">
      <c r="A22" s="5">
        <v>12</v>
      </c>
      <c r="B22" s="17">
        <f t="shared" si="3"/>
        <v>0</v>
      </c>
      <c r="C22" s="17"/>
      <c r="D22" s="14">
        <f t="shared" si="0"/>
        <v>0</v>
      </c>
      <c r="E22" s="16">
        <f t="shared" si="1"/>
        <v>0</v>
      </c>
      <c r="F22" s="13">
        <f t="shared" si="2"/>
        <v>0</v>
      </c>
    </row>
    <row r="23" spans="1:10" hidden="1" x14ac:dyDescent="0.2">
      <c r="A23" s="5">
        <v>13</v>
      </c>
      <c r="B23" s="17">
        <f t="shared" si="3"/>
        <v>0</v>
      </c>
      <c r="C23" s="17"/>
      <c r="D23" s="14">
        <f t="shared" si="0"/>
        <v>0</v>
      </c>
      <c r="E23" s="16">
        <f t="shared" si="1"/>
        <v>0</v>
      </c>
      <c r="F23" s="13">
        <f t="shared" si="2"/>
        <v>0</v>
      </c>
    </row>
    <row r="24" spans="1:10" hidden="1" x14ac:dyDescent="0.2">
      <c r="A24" s="5">
        <v>14</v>
      </c>
      <c r="B24" s="17">
        <f t="shared" si="3"/>
        <v>0</v>
      </c>
      <c r="C24" s="17"/>
      <c r="D24" s="14">
        <f t="shared" si="0"/>
        <v>0</v>
      </c>
      <c r="E24" s="16">
        <f t="shared" si="1"/>
        <v>0</v>
      </c>
      <c r="F24" s="13">
        <f t="shared" si="2"/>
        <v>0</v>
      </c>
      <c r="G24" s="16"/>
    </row>
    <row r="25" spans="1:10" hidden="1" x14ac:dyDescent="0.2">
      <c r="A25" s="5">
        <v>15</v>
      </c>
      <c r="B25" s="17">
        <f t="shared" si="3"/>
        <v>0</v>
      </c>
      <c r="C25" s="17"/>
      <c r="D25" s="14">
        <f t="shared" si="0"/>
        <v>0</v>
      </c>
      <c r="E25" s="16">
        <f t="shared" si="1"/>
        <v>0</v>
      </c>
      <c r="F25" s="13">
        <f t="shared" si="2"/>
        <v>0</v>
      </c>
    </row>
    <row r="26" spans="1:10" hidden="1" x14ac:dyDescent="0.2">
      <c r="A26" s="5">
        <v>16</v>
      </c>
      <c r="B26" s="17">
        <f t="shared" si="3"/>
        <v>0</v>
      </c>
      <c r="C26" s="17"/>
      <c r="D26" s="14">
        <f t="shared" si="0"/>
        <v>0</v>
      </c>
      <c r="E26" s="16">
        <f t="shared" si="1"/>
        <v>0</v>
      </c>
      <c r="F26" s="13">
        <f t="shared" si="2"/>
        <v>0</v>
      </c>
    </row>
    <row r="27" spans="1:10" hidden="1" x14ac:dyDescent="0.2">
      <c r="A27" s="5">
        <v>17</v>
      </c>
      <c r="B27" s="17">
        <f t="shared" si="3"/>
        <v>0</v>
      </c>
      <c r="C27" s="17"/>
      <c r="D27" s="14">
        <f t="shared" si="0"/>
        <v>0</v>
      </c>
      <c r="E27" s="16">
        <f t="shared" si="1"/>
        <v>0</v>
      </c>
      <c r="F27" s="13">
        <f t="shared" si="2"/>
        <v>0</v>
      </c>
    </row>
    <row r="28" spans="1:10" hidden="1" x14ac:dyDescent="0.2">
      <c r="A28" s="5">
        <v>18</v>
      </c>
      <c r="B28" s="17">
        <f t="shared" si="3"/>
        <v>0</v>
      </c>
      <c r="C28" s="17"/>
      <c r="D28" s="14">
        <f t="shared" si="0"/>
        <v>0</v>
      </c>
      <c r="E28" s="16">
        <f t="shared" si="1"/>
        <v>0</v>
      </c>
      <c r="F28" s="13">
        <f t="shared" si="2"/>
        <v>0</v>
      </c>
    </row>
    <row r="29" spans="1:10" hidden="1" x14ac:dyDescent="0.2">
      <c r="A29" s="5">
        <v>19</v>
      </c>
      <c r="B29" s="17">
        <f t="shared" si="3"/>
        <v>0</v>
      </c>
      <c r="C29" s="17"/>
      <c r="D29" s="14">
        <f t="shared" si="0"/>
        <v>0</v>
      </c>
      <c r="E29" s="16">
        <f t="shared" si="1"/>
        <v>0</v>
      </c>
      <c r="F29" s="13">
        <f t="shared" si="2"/>
        <v>0</v>
      </c>
    </row>
    <row r="30" spans="1:10" hidden="1" x14ac:dyDescent="0.2">
      <c r="A30" s="5">
        <v>20</v>
      </c>
      <c r="B30" s="17">
        <f t="shared" si="3"/>
        <v>0</v>
      </c>
      <c r="C30" s="17"/>
      <c r="D30" s="14">
        <f t="shared" si="0"/>
        <v>0</v>
      </c>
      <c r="E30" s="16">
        <f t="shared" si="1"/>
        <v>0</v>
      </c>
      <c r="F30" s="13">
        <f t="shared" si="2"/>
        <v>0</v>
      </c>
    </row>
    <row r="31" spans="1:10" hidden="1" x14ac:dyDescent="0.2">
      <c r="A31" s="5">
        <v>21</v>
      </c>
      <c r="B31" s="17">
        <f t="shared" si="3"/>
        <v>0</v>
      </c>
      <c r="C31" s="17"/>
      <c r="D31" s="14">
        <f t="shared" si="0"/>
        <v>0</v>
      </c>
      <c r="E31" s="16">
        <f t="shared" si="1"/>
        <v>0</v>
      </c>
      <c r="F31" s="13">
        <f t="shared" si="2"/>
        <v>0</v>
      </c>
    </row>
    <row r="32" spans="1:10" hidden="1" x14ac:dyDescent="0.2">
      <c r="A32" s="5">
        <v>22</v>
      </c>
      <c r="B32" s="17">
        <f t="shared" si="3"/>
        <v>0</v>
      </c>
      <c r="C32" s="17"/>
      <c r="D32" s="14">
        <f t="shared" si="0"/>
        <v>0</v>
      </c>
      <c r="E32" s="16">
        <f t="shared" si="1"/>
        <v>0</v>
      </c>
      <c r="F32" s="13">
        <f t="shared" si="2"/>
        <v>0</v>
      </c>
    </row>
    <row r="33" spans="1:10" hidden="1" x14ac:dyDescent="0.2">
      <c r="A33" s="5">
        <v>23</v>
      </c>
      <c r="B33" s="17">
        <f t="shared" si="3"/>
        <v>0</v>
      </c>
      <c r="C33" s="17"/>
      <c r="D33" s="14">
        <f t="shared" si="0"/>
        <v>0</v>
      </c>
      <c r="E33" s="16">
        <f t="shared" si="1"/>
        <v>0</v>
      </c>
      <c r="F33" s="13">
        <f t="shared" si="2"/>
        <v>0</v>
      </c>
    </row>
    <row r="34" spans="1:10" hidden="1" x14ac:dyDescent="0.2">
      <c r="A34" s="5">
        <v>24</v>
      </c>
      <c r="B34" s="17">
        <f t="shared" si="3"/>
        <v>0</v>
      </c>
      <c r="C34" s="17"/>
      <c r="D34" s="14">
        <f t="shared" si="0"/>
        <v>0</v>
      </c>
      <c r="E34" s="16">
        <f t="shared" si="1"/>
        <v>0</v>
      </c>
      <c r="F34" s="13">
        <f t="shared" si="2"/>
        <v>0</v>
      </c>
    </row>
    <row r="35" spans="1:10" hidden="1" x14ac:dyDescent="0.2">
      <c r="A35" s="5">
        <v>25</v>
      </c>
      <c r="B35" s="17">
        <f t="shared" si="3"/>
        <v>0</v>
      </c>
      <c r="C35" s="17"/>
      <c r="D35" s="14">
        <f t="shared" si="0"/>
        <v>0</v>
      </c>
      <c r="E35" s="16">
        <f t="shared" si="1"/>
        <v>0</v>
      </c>
      <c r="F35" s="13">
        <f t="shared" si="2"/>
        <v>0</v>
      </c>
    </row>
    <row r="36" spans="1:10" hidden="1" x14ac:dyDescent="0.2">
      <c r="A36" s="5">
        <v>26</v>
      </c>
      <c r="B36" s="17">
        <f t="shared" si="3"/>
        <v>0</v>
      </c>
      <c r="C36" s="17"/>
      <c r="D36" s="14">
        <f t="shared" si="0"/>
        <v>0</v>
      </c>
      <c r="E36" s="16">
        <f t="shared" si="1"/>
        <v>0</v>
      </c>
      <c r="F36" s="13">
        <f t="shared" si="2"/>
        <v>0</v>
      </c>
    </row>
    <row r="37" spans="1:10" hidden="1" x14ac:dyDescent="0.2">
      <c r="A37" s="5">
        <v>27</v>
      </c>
      <c r="B37" s="17">
        <f t="shared" si="3"/>
        <v>0</v>
      </c>
      <c r="C37" s="17"/>
      <c r="D37" s="14">
        <f t="shared" si="0"/>
        <v>0</v>
      </c>
      <c r="E37" s="16">
        <f t="shared" si="1"/>
        <v>0</v>
      </c>
      <c r="F37" s="13">
        <f t="shared" si="2"/>
        <v>0</v>
      </c>
    </row>
    <row r="38" spans="1:10" hidden="1" x14ac:dyDescent="0.2">
      <c r="A38" s="5">
        <v>28</v>
      </c>
      <c r="B38" s="17">
        <f t="shared" si="3"/>
        <v>0</v>
      </c>
      <c r="C38" s="17"/>
      <c r="D38" s="14">
        <f t="shared" si="0"/>
        <v>0</v>
      </c>
      <c r="E38" s="16">
        <f t="shared" si="1"/>
        <v>0</v>
      </c>
      <c r="F38" s="13">
        <f t="shared" si="2"/>
        <v>0</v>
      </c>
    </row>
    <row r="39" spans="1:10" hidden="1" x14ac:dyDescent="0.2">
      <c r="A39" s="5">
        <v>29</v>
      </c>
      <c r="B39" s="17">
        <f t="shared" si="3"/>
        <v>0</v>
      </c>
      <c r="C39" s="17"/>
      <c r="D39" s="14">
        <f t="shared" si="0"/>
        <v>0</v>
      </c>
      <c r="E39" s="16">
        <f t="shared" si="1"/>
        <v>0</v>
      </c>
      <c r="F39" s="13">
        <f t="shared" si="2"/>
        <v>0</v>
      </c>
    </row>
    <row r="40" spans="1:10" hidden="1" x14ac:dyDescent="0.2">
      <c r="A40" s="5">
        <v>30</v>
      </c>
      <c r="B40" s="17">
        <f t="shared" si="3"/>
        <v>0</v>
      </c>
      <c r="C40" s="17"/>
      <c r="D40" s="14">
        <f t="shared" si="0"/>
        <v>0</v>
      </c>
      <c r="E40" s="16">
        <f t="shared" si="1"/>
        <v>0</v>
      </c>
      <c r="F40" s="13">
        <f t="shared" si="2"/>
        <v>0</v>
      </c>
    </row>
    <row r="41" spans="1:10" hidden="1" x14ac:dyDescent="0.2">
      <c r="B41" s="17">
        <f>B40-E40</f>
        <v>0</v>
      </c>
      <c r="C41" s="17"/>
      <c r="D41" s="14"/>
      <c r="E41" s="16"/>
      <c r="F41" s="13"/>
    </row>
    <row r="42" spans="1:10" hidden="1" x14ac:dyDescent="0.2"/>
    <row r="43" spans="1:10" hidden="1" x14ac:dyDescent="0.2">
      <c r="A43" s="12" t="s">
        <v>1</v>
      </c>
      <c r="B43" s="5" t="s">
        <v>8</v>
      </c>
      <c r="C43" s="5"/>
      <c r="D43" s="7" t="s">
        <v>6</v>
      </c>
      <c r="E43" s="12"/>
      <c r="F43" s="5"/>
      <c r="I43" s="7" t="s">
        <v>9</v>
      </c>
    </row>
    <row r="44" spans="1:10" hidden="1" x14ac:dyDescent="0.2">
      <c r="A44" s="5">
        <v>1</v>
      </c>
      <c r="B44" s="17">
        <f>B11*B$4*I44</f>
        <v>0</v>
      </c>
      <c r="C44" s="17"/>
      <c r="D44" s="17">
        <f>B44/(1+$B$7)^(A44-1)</f>
        <v>0</v>
      </c>
      <c r="E44" s="5"/>
      <c r="F44" s="17"/>
      <c r="G44" s="17"/>
      <c r="I44" s="6">
        <v>5.0000000000000001E-3</v>
      </c>
      <c r="J44" s="6"/>
    </row>
    <row r="45" spans="1:10" hidden="1" x14ac:dyDescent="0.2">
      <c r="A45" s="5">
        <v>2</v>
      </c>
      <c r="B45" s="17">
        <f t="shared" ref="B45:B74" si="4">B12*B$4*I45</f>
        <v>0</v>
      </c>
      <c r="C45" s="17"/>
      <c r="D45" s="17">
        <f t="shared" ref="D45:D73" si="5">B45/(1+$B$7)^(A45-1)</f>
        <v>0</v>
      </c>
      <c r="E45" s="5"/>
      <c r="F45" s="17"/>
      <c r="G45" s="17"/>
      <c r="I45" s="6">
        <v>0.01</v>
      </c>
      <c r="J45" s="6"/>
    </row>
    <row r="46" spans="1:10" hidden="1" x14ac:dyDescent="0.2">
      <c r="A46" s="5">
        <v>3</v>
      </c>
      <c r="B46" s="17">
        <f t="shared" si="4"/>
        <v>0</v>
      </c>
      <c r="C46" s="17"/>
      <c r="D46" s="17">
        <f t="shared" si="5"/>
        <v>0</v>
      </c>
      <c r="E46" s="5"/>
      <c r="F46" s="17"/>
      <c r="G46" s="17"/>
      <c r="I46" s="6">
        <v>0.01</v>
      </c>
      <c r="J46" s="6"/>
    </row>
    <row r="47" spans="1:10" hidden="1" x14ac:dyDescent="0.2">
      <c r="A47" s="5">
        <v>4</v>
      </c>
      <c r="B47" s="17">
        <f t="shared" si="4"/>
        <v>0</v>
      </c>
      <c r="C47" s="17"/>
      <c r="D47" s="17">
        <f t="shared" si="5"/>
        <v>0</v>
      </c>
      <c r="E47" s="5"/>
      <c r="F47" s="17"/>
      <c r="G47" s="17"/>
      <c r="I47" s="20">
        <v>0.02</v>
      </c>
      <c r="J47" s="6"/>
    </row>
    <row r="48" spans="1:10" hidden="1" x14ac:dyDescent="0.2">
      <c r="A48" s="5">
        <v>5</v>
      </c>
      <c r="B48" s="17">
        <f t="shared" si="4"/>
        <v>0</v>
      </c>
      <c r="C48" s="17"/>
      <c r="D48" s="17">
        <f t="shared" si="5"/>
        <v>0</v>
      </c>
      <c r="E48" s="5"/>
      <c r="F48" s="17"/>
      <c r="G48" s="17"/>
      <c r="I48" s="20">
        <v>0.02</v>
      </c>
      <c r="J48" s="6"/>
    </row>
    <row r="49" spans="1:10" hidden="1" x14ac:dyDescent="0.2">
      <c r="A49" s="5">
        <v>6</v>
      </c>
      <c r="B49" s="17">
        <f t="shared" si="4"/>
        <v>0</v>
      </c>
      <c r="C49" s="17"/>
      <c r="D49" s="17">
        <f t="shared" si="5"/>
        <v>0</v>
      </c>
      <c r="E49" s="5"/>
      <c r="F49" s="17"/>
      <c r="G49" s="17"/>
      <c r="I49" s="20">
        <v>0.02</v>
      </c>
      <c r="J49" s="6"/>
    </row>
    <row r="50" spans="1:10" hidden="1" x14ac:dyDescent="0.2">
      <c r="A50" s="5">
        <v>7</v>
      </c>
      <c r="B50" s="17">
        <f t="shared" si="4"/>
        <v>0</v>
      </c>
      <c r="C50" s="17"/>
      <c r="D50" s="17">
        <f t="shared" si="5"/>
        <v>0</v>
      </c>
      <c r="E50" s="5"/>
      <c r="F50" s="17"/>
      <c r="G50" s="17"/>
      <c r="I50" s="6"/>
      <c r="J50" s="6"/>
    </row>
    <row r="51" spans="1:10" hidden="1" x14ac:dyDescent="0.2">
      <c r="A51" s="5">
        <v>8</v>
      </c>
      <c r="B51" s="17">
        <f t="shared" si="4"/>
        <v>0</v>
      </c>
      <c r="C51" s="17"/>
      <c r="D51" s="17">
        <f t="shared" si="5"/>
        <v>0</v>
      </c>
      <c r="E51" s="5"/>
      <c r="F51" s="17"/>
      <c r="G51" s="17"/>
      <c r="I51" s="6"/>
      <c r="J51" s="6"/>
    </row>
    <row r="52" spans="1:10" hidden="1" x14ac:dyDescent="0.2">
      <c r="A52" s="5">
        <v>9</v>
      </c>
      <c r="B52" s="17">
        <f t="shared" si="4"/>
        <v>0</v>
      </c>
      <c r="C52" s="17"/>
      <c r="D52" s="17">
        <f t="shared" si="5"/>
        <v>0</v>
      </c>
      <c r="E52" s="5"/>
      <c r="F52" s="17"/>
      <c r="G52" s="17"/>
    </row>
    <row r="53" spans="1:10" hidden="1" x14ac:dyDescent="0.2">
      <c r="A53" s="5">
        <v>10</v>
      </c>
      <c r="B53" s="17">
        <f t="shared" si="4"/>
        <v>0</v>
      </c>
      <c r="C53" s="17"/>
      <c r="D53" s="17">
        <f t="shared" si="5"/>
        <v>0</v>
      </c>
      <c r="E53" s="5"/>
      <c r="F53" s="17"/>
      <c r="G53" s="17"/>
    </row>
    <row r="54" spans="1:10" hidden="1" x14ac:dyDescent="0.2">
      <c r="A54" s="5">
        <v>11</v>
      </c>
      <c r="B54" s="17">
        <f t="shared" si="4"/>
        <v>0</v>
      </c>
      <c r="C54" s="17"/>
      <c r="D54" s="17">
        <f t="shared" si="5"/>
        <v>0</v>
      </c>
      <c r="E54" s="5"/>
      <c r="F54" s="17"/>
      <c r="G54" s="17"/>
    </row>
    <row r="55" spans="1:10" hidden="1" x14ac:dyDescent="0.2">
      <c r="A55" s="5">
        <v>12</v>
      </c>
      <c r="B55" s="17">
        <f t="shared" si="4"/>
        <v>0</v>
      </c>
      <c r="C55" s="17"/>
      <c r="D55" s="17">
        <f t="shared" si="5"/>
        <v>0</v>
      </c>
      <c r="E55" s="5"/>
      <c r="F55" s="17"/>
      <c r="G55" s="17"/>
    </row>
    <row r="56" spans="1:10" hidden="1" x14ac:dyDescent="0.2">
      <c r="A56" s="5">
        <v>13</v>
      </c>
      <c r="B56" s="17">
        <f t="shared" si="4"/>
        <v>0</v>
      </c>
      <c r="C56" s="17"/>
      <c r="D56" s="17">
        <f t="shared" si="5"/>
        <v>0</v>
      </c>
      <c r="E56" s="5"/>
      <c r="F56" s="17"/>
      <c r="G56" s="17"/>
    </row>
    <row r="57" spans="1:10" hidden="1" x14ac:dyDescent="0.2">
      <c r="A57" s="5">
        <v>14</v>
      </c>
      <c r="B57" s="17">
        <f t="shared" si="4"/>
        <v>0</v>
      </c>
      <c r="C57" s="17"/>
      <c r="D57" s="17">
        <f t="shared" si="5"/>
        <v>0</v>
      </c>
      <c r="E57" s="5"/>
      <c r="F57" s="17"/>
      <c r="G57" s="17"/>
    </row>
    <row r="58" spans="1:10" hidden="1" x14ac:dyDescent="0.2">
      <c r="A58" s="5">
        <v>15</v>
      </c>
      <c r="B58" s="17">
        <f t="shared" si="4"/>
        <v>0</v>
      </c>
      <c r="C58" s="17"/>
      <c r="D58" s="17">
        <f t="shared" si="5"/>
        <v>0</v>
      </c>
      <c r="E58" s="5"/>
      <c r="F58" s="17"/>
      <c r="G58" s="17"/>
    </row>
    <row r="59" spans="1:10" hidden="1" x14ac:dyDescent="0.2">
      <c r="A59" s="5">
        <v>16</v>
      </c>
      <c r="B59" s="17">
        <f t="shared" si="4"/>
        <v>0</v>
      </c>
      <c r="C59" s="17"/>
      <c r="D59" s="17">
        <f t="shared" si="5"/>
        <v>0</v>
      </c>
      <c r="E59" s="5"/>
      <c r="F59" s="17"/>
      <c r="G59" s="17"/>
    </row>
    <row r="60" spans="1:10" hidden="1" x14ac:dyDescent="0.2">
      <c r="A60" s="5">
        <v>17</v>
      </c>
      <c r="B60" s="17">
        <f t="shared" si="4"/>
        <v>0</v>
      </c>
      <c r="C60" s="17"/>
      <c r="D60" s="17">
        <f t="shared" si="5"/>
        <v>0</v>
      </c>
      <c r="E60" s="5"/>
      <c r="F60" s="17"/>
      <c r="G60" s="17"/>
    </row>
    <row r="61" spans="1:10" hidden="1" x14ac:dyDescent="0.2">
      <c r="A61" s="5">
        <v>18</v>
      </c>
      <c r="B61" s="17">
        <f t="shared" si="4"/>
        <v>0</v>
      </c>
      <c r="C61" s="17"/>
      <c r="D61" s="17">
        <f t="shared" si="5"/>
        <v>0</v>
      </c>
      <c r="E61" s="5"/>
      <c r="F61" s="17"/>
      <c r="G61" s="17"/>
    </row>
    <row r="62" spans="1:10" hidden="1" x14ac:dyDescent="0.2">
      <c r="A62" s="5">
        <v>19</v>
      </c>
      <c r="B62" s="17">
        <f t="shared" si="4"/>
        <v>0</v>
      </c>
      <c r="C62" s="17"/>
      <c r="D62" s="17">
        <f t="shared" si="5"/>
        <v>0</v>
      </c>
      <c r="E62" s="5"/>
      <c r="F62" s="17"/>
      <c r="G62" s="17"/>
    </row>
    <row r="63" spans="1:10" hidden="1" x14ac:dyDescent="0.2">
      <c r="A63" s="5">
        <v>20</v>
      </c>
      <c r="B63" s="17">
        <f t="shared" si="4"/>
        <v>0</v>
      </c>
      <c r="C63" s="17"/>
      <c r="D63" s="17">
        <f t="shared" si="5"/>
        <v>0</v>
      </c>
      <c r="E63" s="5"/>
      <c r="F63" s="17"/>
      <c r="G63" s="17"/>
    </row>
    <row r="64" spans="1:10" hidden="1" x14ac:dyDescent="0.2">
      <c r="A64" s="5">
        <v>21</v>
      </c>
      <c r="B64" s="17">
        <f t="shared" si="4"/>
        <v>0</v>
      </c>
      <c r="C64" s="17"/>
      <c r="D64" s="17">
        <f t="shared" si="5"/>
        <v>0</v>
      </c>
      <c r="E64" s="5"/>
      <c r="F64" s="17"/>
      <c r="G64" s="17"/>
    </row>
    <row r="65" spans="1:7" hidden="1" x14ac:dyDescent="0.2">
      <c r="A65" s="5">
        <v>22</v>
      </c>
      <c r="B65" s="17">
        <f t="shared" si="4"/>
        <v>0</v>
      </c>
      <c r="C65" s="17"/>
      <c r="D65" s="17">
        <f t="shared" si="5"/>
        <v>0</v>
      </c>
      <c r="E65" s="5"/>
      <c r="F65" s="17"/>
      <c r="G65" s="17"/>
    </row>
    <row r="66" spans="1:7" hidden="1" x14ac:dyDescent="0.2">
      <c r="A66" s="5">
        <v>23</v>
      </c>
      <c r="B66" s="17">
        <f t="shared" si="4"/>
        <v>0</v>
      </c>
      <c r="C66" s="17"/>
      <c r="D66" s="17">
        <f t="shared" si="5"/>
        <v>0</v>
      </c>
      <c r="E66" s="5"/>
      <c r="F66" s="17"/>
      <c r="G66" s="17"/>
    </row>
    <row r="67" spans="1:7" hidden="1" x14ac:dyDescent="0.2">
      <c r="A67" s="5">
        <v>24</v>
      </c>
      <c r="B67" s="17">
        <f t="shared" si="4"/>
        <v>0</v>
      </c>
      <c r="C67" s="17"/>
      <c r="D67" s="17">
        <f t="shared" si="5"/>
        <v>0</v>
      </c>
      <c r="E67" s="5"/>
      <c r="F67" s="17"/>
      <c r="G67" s="17"/>
    </row>
    <row r="68" spans="1:7" hidden="1" x14ac:dyDescent="0.2">
      <c r="A68" s="5">
        <v>25</v>
      </c>
      <c r="B68" s="17">
        <f t="shared" si="4"/>
        <v>0</v>
      </c>
      <c r="C68" s="17"/>
      <c r="D68" s="17">
        <f t="shared" si="5"/>
        <v>0</v>
      </c>
      <c r="E68" s="5"/>
      <c r="F68" s="17"/>
      <c r="G68" s="17"/>
    </row>
    <row r="69" spans="1:7" hidden="1" x14ac:dyDescent="0.2">
      <c r="A69" s="5">
        <v>26</v>
      </c>
      <c r="B69" s="17">
        <f t="shared" si="4"/>
        <v>0</v>
      </c>
      <c r="C69" s="17"/>
      <c r="D69" s="17">
        <f t="shared" si="5"/>
        <v>0</v>
      </c>
      <c r="E69" s="5"/>
      <c r="F69" s="17"/>
      <c r="G69" s="17"/>
    </row>
    <row r="70" spans="1:7" hidden="1" x14ac:dyDescent="0.2">
      <c r="A70" s="5">
        <v>27</v>
      </c>
      <c r="B70" s="17">
        <f t="shared" si="4"/>
        <v>0</v>
      </c>
      <c r="C70" s="17"/>
      <c r="D70" s="17">
        <f t="shared" si="5"/>
        <v>0</v>
      </c>
      <c r="E70" s="5"/>
      <c r="F70" s="17"/>
      <c r="G70" s="17"/>
    </row>
    <row r="71" spans="1:7" hidden="1" x14ac:dyDescent="0.2">
      <c r="A71" s="5">
        <v>28</v>
      </c>
      <c r="B71" s="17">
        <f t="shared" si="4"/>
        <v>0</v>
      </c>
      <c r="C71" s="17"/>
      <c r="D71" s="17">
        <f t="shared" si="5"/>
        <v>0</v>
      </c>
      <c r="E71" s="5"/>
      <c r="F71" s="17"/>
      <c r="G71" s="17"/>
    </row>
    <row r="72" spans="1:7" hidden="1" x14ac:dyDescent="0.2">
      <c r="A72" s="5">
        <v>29</v>
      </c>
      <c r="B72" s="17">
        <f t="shared" si="4"/>
        <v>0</v>
      </c>
      <c r="C72" s="17"/>
      <c r="D72" s="17">
        <f t="shared" si="5"/>
        <v>0</v>
      </c>
      <c r="E72" s="5"/>
      <c r="F72" s="17"/>
      <c r="G72" s="17"/>
    </row>
    <row r="73" spans="1:7" hidden="1" x14ac:dyDescent="0.2">
      <c r="A73" s="5">
        <v>30</v>
      </c>
      <c r="B73" s="17">
        <f t="shared" si="4"/>
        <v>0</v>
      </c>
      <c r="C73" s="17"/>
      <c r="D73" s="17">
        <f t="shared" si="5"/>
        <v>0</v>
      </c>
      <c r="E73" s="5"/>
      <c r="F73" s="17"/>
      <c r="G73" s="17"/>
    </row>
    <row r="74" spans="1:7" hidden="1" x14ac:dyDescent="0.2">
      <c r="B74" s="17">
        <f t="shared" si="4"/>
        <v>0</v>
      </c>
      <c r="C74" s="17"/>
    </row>
    <row r="75" spans="1:7" hidden="1" x14ac:dyDescent="0.2"/>
    <row r="76" spans="1:7" hidden="1" x14ac:dyDescent="0.2"/>
    <row r="77" spans="1:7" ht="18.75" hidden="1" x14ac:dyDescent="0.35">
      <c r="A77" s="21" t="s">
        <v>19</v>
      </c>
      <c r="B77" s="17">
        <f>B44
+B45/(1+B$7)^(A45-A$44)
+B46/(1+B$7)^(A46-A$44)
+B47/(1+B$7)^(A47-A$44)
+B48/(1+B$7)^(A48-A$44)
+B49/(1+B$7)^(A49-A$44)
+B50/(1+B$7)^(A50-A$44)
+B51/(1+B$7)^(A51-A$44)
+B52/(1+B$7)^(A52-A$44)
+B53/(1+B$7)^(A53-A$44)
+B54/(1+B$7)^(A54-A$44)
+B55/(1+B$7)^(A55-A$44)
+B56/(1+B$7)^(A56-A$44)
+B57/(1+B$7)^(A57-A$44)
+B58/(1+B$7)^(A58-A$44)
+B59/(1+B$7)^(A59-A$44)
+B60/(1+B$7)^(A60-A$44)
+B61/(1+B$7)^(A61-A$44)
+B62/(1+B$7)^(A62-A$44)
+B63/(1+B$7)^(A63-A$44)
+B64/(1+B$7)^(A64-A$44)
+B65/(1+B$7)^(A65-A$44)
+B66/(1+B$7)^(A66-A$44)
+B67/(1+B$7)^(A67-A$44)
+B68/(1+B$7)^(A68-A$44)
+B69/(1+B$7)^(A69-A$44)
+B70/(1+B$7)^(A70-A$44)
+B71/(1+B$7)^(A71-A$44)
+B72/(1+B$7)^(A72-A$44)
+B73/(1+B$7)^(A73-A$44)</f>
        <v>0</v>
      </c>
      <c r="C77" s="17"/>
      <c r="D77" s="14">
        <f>SUM(D44:D73)</f>
        <v>0</v>
      </c>
      <c r="E77" s="21"/>
      <c r="F77" s="17"/>
      <c r="G77" s="14"/>
    </row>
  </sheetData>
  <printOptions horizontalCentered="1"/>
  <pageMargins left="0.74803149606299213" right="0.74803149606299213" top="0" bottom="0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abSelected="1" zoomScaleNormal="100" workbookViewId="0">
      <selection activeCell="D88" sqref="D88"/>
    </sheetView>
  </sheetViews>
  <sheetFormatPr defaultColWidth="8.85546875" defaultRowHeight="12.75" x14ac:dyDescent="0.2"/>
  <cols>
    <col min="1" max="1" width="41" style="19" customWidth="1"/>
    <col min="2" max="2" width="19.140625" style="7" bestFit="1" customWidth="1"/>
    <col min="3" max="3" width="5.28515625" style="7" customWidth="1"/>
    <col min="4" max="4" width="55.28515625" style="7" customWidth="1"/>
    <col min="5" max="6" width="5.28515625" style="7" customWidth="1"/>
    <col min="7" max="7" width="32.140625" style="7" bestFit="1" customWidth="1"/>
    <col min="8" max="8" width="13.42578125" style="7" customWidth="1"/>
    <col min="9" max="9" width="10.7109375" bestFit="1" customWidth="1"/>
  </cols>
  <sheetData>
    <row r="1" spans="1:10" x14ac:dyDescent="0.2">
      <c r="A1" s="5"/>
      <c r="B1" s="6"/>
      <c r="C1" s="6"/>
    </row>
    <row r="2" spans="1:10" x14ac:dyDescent="0.2">
      <c r="A2" s="5"/>
      <c r="B2" s="8"/>
      <c r="C2" s="8"/>
    </row>
    <row r="3" spans="1:10" s="4" customFormat="1" ht="24" customHeight="1" x14ac:dyDescent="0.2">
      <c r="A3" s="22" t="s">
        <v>12</v>
      </c>
      <c r="B3" s="23"/>
      <c r="C3" s="35"/>
      <c r="D3" s="33" t="s">
        <v>17</v>
      </c>
      <c r="E3" s="9"/>
      <c r="F3" s="9"/>
      <c r="G3" s="28" t="s">
        <v>10</v>
      </c>
      <c r="H3" s="29">
        <f>D77</f>
        <v>0</v>
      </c>
    </row>
    <row r="4" spans="1:10" s="4" customFormat="1" ht="24" customHeight="1" x14ac:dyDescent="0.2">
      <c r="A4" s="22" t="s">
        <v>13</v>
      </c>
      <c r="B4" s="24">
        <v>0.9</v>
      </c>
      <c r="C4" s="36"/>
      <c r="D4" s="33" t="s">
        <v>17</v>
      </c>
      <c r="E4" s="9"/>
      <c r="F4" s="9"/>
      <c r="G4" s="30"/>
      <c r="H4" s="31"/>
    </row>
    <row r="5" spans="1:10" s="4" customFormat="1" ht="24" customHeight="1" x14ac:dyDescent="0.2">
      <c r="A5" s="22" t="s">
        <v>14</v>
      </c>
      <c r="B5" s="25">
        <f>B3*B4</f>
        <v>0</v>
      </c>
      <c r="C5" s="37"/>
      <c r="D5" s="33"/>
      <c r="E5" s="9"/>
      <c r="F5" s="9"/>
      <c r="G5" s="28" t="s">
        <v>11</v>
      </c>
      <c r="H5" s="32" t="e">
        <f>H3/B5</f>
        <v>#DIV/0!</v>
      </c>
    </row>
    <row r="6" spans="1:10" s="4" customFormat="1" ht="24" customHeight="1" x14ac:dyDescent="0.2">
      <c r="A6" s="22" t="s">
        <v>15</v>
      </c>
      <c r="B6" s="26"/>
      <c r="C6" s="38"/>
      <c r="D6" s="33" t="s">
        <v>17</v>
      </c>
      <c r="E6" s="9"/>
      <c r="F6" s="9"/>
      <c r="G6" s="10"/>
      <c r="H6" s="9"/>
    </row>
    <row r="7" spans="1:10" s="4" customFormat="1" ht="24" customHeight="1" x14ac:dyDescent="0.2">
      <c r="A7" s="22" t="s">
        <v>16</v>
      </c>
      <c r="B7" s="27">
        <v>8.5000000000000006E-3</v>
      </c>
      <c r="C7" s="39"/>
      <c r="D7" s="34" t="s">
        <v>18</v>
      </c>
      <c r="E7" s="9"/>
      <c r="F7" s="9"/>
      <c r="G7" s="9"/>
      <c r="H7" s="9"/>
    </row>
    <row r="8" spans="1:10" x14ac:dyDescent="0.2">
      <c r="A8" s="5"/>
      <c r="B8" s="11"/>
      <c r="C8" s="11"/>
    </row>
    <row r="9" spans="1:10" hidden="1" x14ac:dyDescent="0.2">
      <c r="A9" s="12" t="s">
        <v>0</v>
      </c>
      <c r="B9" s="13" t="e">
        <f>-PMT(B7,B6,B3)</f>
        <v>#NUM!</v>
      </c>
      <c r="C9" s="13"/>
      <c r="E9" s="14"/>
    </row>
    <row r="10" spans="1:10" hidden="1" x14ac:dyDescent="0.2">
      <c r="A10" s="12" t="s">
        <v>1</v>
      </c>
      <c r="B10" s="5" t="s">
        <v>2</v>
      </c>
      <c r="C10" s="5"/>
      <c r="D10" s="15" t="s">
        <v>3</v>
      </c>
      <c r="E10" s="16" t="s">
        <v>4</v>
      </c>
      <c r="F10" s="7" t="s">
        <v>5</v>
      </c>
    </row>
    <row r="11" spans="1:10" hidden="1" x14ac:dyDescent="0.2">
      <c r="A11" s="5">
        <v>1</v>
      </c>
      <c r="B11" s="17">
        <f>B3</f>
        <v>0</v>
      </c>
      <c r="C11" s="17"/>
      <c r="D11" s="14">
        <f t="shared" ref="D11:D40" si="0">B$7*B11</f>
        <v>0</v>
      </c>
      <c r="E11" s="16">
        <f t="shared" ref="E11:E40" si="1">F11-D11</f>
        <v>0</v>
      </c>
      <c r="F11" s="13">
        <f t="shared" ref="F11:F40" si="2">IF(B$6&gt;=A11,B$9,IF(B$6&lt;A11,0))</f>
        <v>0</v>
      </c>
      <c r="H11" s="13"/>
      <c r="I11" s="2"/>
      <c r="J11" s="2"/>
    </row>
    <row r="12" spans="1:10" hidden="1" x14ac:dyDescent="0.2">
      <c r="A12" s="5">
        <v>2</v>
      </c>
      <c r="B12" s="17">
        <f t="shared" ref="B12:B40" si="3">B11-E11</f>
        <v>0</v>
      </c>
      <c r="C12" s="17"/>
      <c r="D12" s="14">
        <f t="shared" si="0"/>
        <v>0</v>
      </c>
      <c r="E12" s="16">
        <f t="shared" si="1"/>
        <v>0</v>
      </c>
      <c r="F12" s="13">
        <f t="shared" si="2"/>
        <v>0</v>
      </c>
      <c r="H12" s="13"/>
      <c r="I12" s="2"/>
      <c r="J12" s="2"/>
    </row>
    <row r="13" spans="1:10" hidden="1" x14ac:dyDescent="0.2">
      <c r="A13" s="5">
        <v>3</v>
      </c>
      <c r="B13" s="17">
        <f t="shared" si="3"/>
        <v>0</v>
      </c>
      <c r="C13" s="17"/>
      <c r="D13" s="14">
        <f t="shared" si="0"/>
        <v>0</v>
      </c>
      <c r="E13" s="16">
        <f t="shared" si="1"/>
        <v>0</v>
      </c>
      <c r="F13" s="13">
        <f t="shared" si="2"/>
        <v>0</v>
      </c>
      <c r="H13" s="13"/>
      <c r="I13" s="2"/>
      <c r="J13" s="2"/>
    </row>
    <row r="14" spans="1:10" hidden="1" x14ac:dyDescent="0.2">
      <c r="A14" s="5">
        <v>4</v>
      </c>
      <c r="B14" s="17">
        <f t="shared" si="3"/>
        <v>0</v>
      </c>
      <c r="C14" s="17"/>
      <c r="D14" s="14">
        <f t="shared" si="0"/>
        <v>0</v>
      </c>
      <c r="E14" s="16">
        <f t="shared" si="1"/>
        <v>0</v>
      </c>
      <c r="F14" s="13">
        <f t="shared" si="2"/>
        <v>0</v>
      </c>
      <c r="H14" s="13"/>
      <c r="I14" s="2"/>
      <c r="J14" s="2"/>
    </row>
    <row r="15" spans="1:10" hidden="1" x14ac:dyDescent="0.2">
      <c r="A15" s="5">
        <v>5</v>
      </c>
      <c r="B15" s="17">
        <f t="shared" si="3"/>
        <v>0</v>
      </c>
      <c r="C15" s="17"/>
      <c r="D15" s="14">
        <f t="shared" si="0"/>
        <v>0</v>
      </c>
      <c r="E15" s="16">
        <f t="shared" si="1"/>
        <v>0</v>
      </c>
      <c r="F15" s="13">
        <f t="shared" si="2"/>
        <v>0</v>
      </c>
      <c r="H15" s="13"/>
      <c r="I15" s="2"/>
      <c r="J15" s="2"/>
    </row>
    <row r="16" spans="1:10" hidden="1" x14ac:dyDescent="0.2">
      <c r="A16" s="5">
        <v>6</v>
      </c>
      <c r="B16" s="17">
        <f t="shared" si="3"/>
        <v>0</v>
      </c>
      <c r="C16" s="17"/>
      <c r="D16" s="14">
        <f t="shared" si="0"/>
        <v>0</v>
      </c>
      <c r="E16" s="16">
        <f t="shared" si="1"/>
        <v>0</v>
      </c>
      <c r="F16" s="13">
        <f t="shared" si="2"/>
        <v>0</v>
      </c>
      <c r="H16" s="13"/>
      <c r="I16" s="2"/>
      <c r="J16" s="2"/>
    </row>
    <row r="17" spans="1:10" hidden="1" x14ac:dyDescent="0.2">
      <c r="A17" s="5">
        <v>7</v>
      </c>
      <c r="B17" s="17">
        <f t="shared" si="3"/>
        <v>0</v>
      </c>
      <c r="C17" s="17"/>
      <c r="D17" s="14">
        <f t="shared" si="0"/>
        <v>0</v>
      </c>
      <c r="E17" s="16">
        <f t="shared" si="1"/>
        <v>0</v>
      </c>
      <c r="F17" s="13">
        <f t="shared" si="2"/>
        <v>0</v>
      </c>
      <c r="G17" s="13"/>
      <c r="H17" s="13"/>
      <c r="I17" s="2"/>
      <c r="J17" s="2"/>
    </row>
    <row r="18" spans="1:10" hidden="1" x14ac:dyDescent="0.2">
      <c r="A18" s="5">
        <v>8</v>
      </c>
      <c r="B18" s="17">
        <f t="shared" si="3"/>
        <v>0</v>
      </c>
      <c r="C18" s="17"/>
      <c r="D18" s="14">
        <f t="shared" si="0"/>
        <v>0</v>
      </c>
      <c r="E18" s="16">
        <f t="shared" si="1"/>
        <v>0</v>
      </c>
      <c r="F18" s="13">
        <f t="shared" si="2"/>
        <v>0</v>
      </c>
      <c r="H18" s="13"/>
      <c r="I18" s="2"/>
      <c r="J18" s="2"/>
    </row>
    <row r="19" spans="1:10" hidden="1" x14ac:dyDescent="0.2">
      <c r="A19" s="5">
        <v>9</v>
      </c>
      <c r="B19" s="17">
        <f t="shared" si="3"/>
        <v>0</v>
      </c>
      <c r="C19" s="17"/>
      <c r="D19" s="14">
        <f t="shared" si="0"/>
        <v>0</v>
      </c>
      <c r="E19" s="16">
        <f t="shared" si="1"/>
        <v>0</v>
      </c>
      <c r="F19" s="13">
        <f t="shared" si="2"/>
        <v>0</v>
      </c>
      <c r="H19" s="13"/>
      <c r="I19" s="2"/>
      <c r="J19" s="2"/>
    </row>
    <row r="20" spans="1:10" hidden="1" x14ac:dyDescent="0.2">
      <c r="A20" s="5">
        <v>10</v>
      </c>
      <c r="B20" s="17">
        <f t="shared" si="3"/>
        <v>0</v>
      </c>
      <c r="C20" s="17"/>
      <c r="D20" s="14">
        <f t="shared" si="0"/>
        <v>0</v>
      </c>
      <c r="E20" s="16">
        <f t="shared" si="1"/>
        <v>0</v>
      </c>
      <c r="F20" s="13">
        <f t="shared" si="2"/>
        <v>0</v>
      </c>
      <c r="H20" s="13"/>
      <c r="I20" s="2"/>
      <c r="J20" s="2"/>
    </row>
    <row r="21" spans="1:10" hidden="1" x14ac:dyDescent="0.2">
      <c r="A21" s="5">
        <v>11</v>
      </c>
      <c r="B21" s="17">
        <f t="shared" si="3"/>
        <v>0</v>
      </c>
      <c r="C21" s="17"/>
      <c r="D21" s="14">
        <f t="shared" si="0"/>
        <v>0</v>
      </c>
      <c r="E21" s="16">
        <f t="shared" si="1"/>
        <v>0</v>
      </c>
      <c r="F21" s="13">
        <f t="shared" si="2"/>
        <v>0</v>
      </c>
    </row>
    <row r="22" spans="1:10" hidden="1" x14ac:dyDescent="0.2">
      <c r="A22" s="5">
        <v>12</v>
      </c>
      <c r="B22" s="17">
        <f t="shared" si="3"/>
        <v>0</v>
      </c>
      <c r="C22" s="17"/>
      <c r="D22" s="14">
        <f t="shared" si="0"/>
        <v>0</v>
      </c>
      <c r="E22" s="16">
        <f t="shared" si="1"/>
        <v>0</v>
      </c>
      <c r="F22" s="13">
        <f t="shared" si="2"/>
        <v>0</v>
      </c>
    </row>
    <row r="23" spans="1:10" hidden="1" x14ac:dyDescent="0.2">
      <c r="A23" s="5">
        <v>13</v>
      </c>
      <c r="B23" s="17">
        <f t="shared" si="3"/>
        <v>0</v>
      </c>
      <c r="C23" s="17"/>
      <c r="D23" s="14">
        <f t="shared" si="0"/>
        <v>0</v>
      </c>
      <c r="E23" s="16">
        <f t="shared" si="1"/>
        <v>0</v>
      </c>
      <c r="F23" s="13">
        <f t="shared" si="2"/>
        <v>0</v>
      </c>
    </row>
    <row r="24" spans="1:10" hidden="1" x14ac:dyDescent="0.2">
      <c r="A24" s="5">
        <v>14</v>
      </c>
      <c r="B24" s="17">
        <f t="shared" si="3"/>
        <v>0</v>
      </c>
      <c r="C24" s="17"/>
      <c r="D24" s="14">
        <f t="shared" si="0"/>
        <v>0</v>
      </c>
      <c r="E24" s="16">
        <f t="shared" si="1"/>
        <v>0</v>
      </c>
      <c r="F24" s="13">
        <f t="shared" si="2"/>
        <v>0</v>
      </c>
      <c r="G24" s="16"/>
    </row>
    <row r="25" spans="1:10" hidden="1" x14ac:dyDescent="0.2">
      <c r="A25" s="5">
        <v>15</v>
      </c>
      <c r="B25" s="17">
        <f t="shared" si="3"/>
        <v>0</v>
      </c>
      <c r="C25" s="17"/>
      <c r="D25" s="14">
        <f t="shared" si="0"/>
        <v>0</v>
      </c>
      <c r="E25" s="16">
        <f t="shared" si="1"/>
        <v>0</v>
      </c>
      <c r="F25" s="13">
        <f t="shared" si="2"/>
        <v>0</v>
      </c>
    </row>
    <row r="26" spans="1:10" hidden="1" x14ac:dyDescent="0.2">
      <c r="A26" s="5">
        <v>16</v>
      </c>
      <c r="B26" s="17">
        <f t="shared" si="3"/>
        <v>0</v>
      </c>
      <c r="C26" s="17"/>
      <c r="D26" s="14">
        <f t="shared" si="0"/>
        <v>0</v>
      </c>
      <c r="E26" s="16">
        <f t="shared" si="1"/>
        <v>0</v>
      </c>
      <c r="F26" s="13">
        <f t="shared" si="2"/>
        <v>0</v>
      </c>
    </row>
    <row r="27" spans="1:10" hidden="1" x14ac:dyDescent="0.2">
      <c r="A27" s="5">
        <v>17</v>
      </c>
      <c r="B27" s="17">
        <f t="shared" si="3"/>
        <v>0</v>
      </c>
      <c r="C27" s="17"/>
      <c r="D27" s="14">
        <f t="shared" si="0"/>
        <v>0</v>
      </c>
      <c r="E27" s="16">
        <f t="shared" si="1"/>
        <v>0</v>
      </c>
      <c r="F27" s="13">
        <f t="shared" si="2"/>
        <v>0</v>
      </c>
    </row>
    <row r="28" spans="1:10" hidden="1" x14ac:dyDescent="0.2">
      <c r="A28" s="5">
        <v>18</v>
      </c>
      <c r="B28" s="17">
        <f t="shared" si="3"/>
        <v>0</v>
      </c>
      <c r="C28" s="17"/>
      <c r="D28" s="14">
        <f t="shared" si="0"/>
        <v>0</v>
      </c>
      <c r="E28" s="16">
        <f t="shared" si="1"/>
        <v>0</v>
      </c>
      <c r="F28" s="13">
        <f t="shared" si="2"/>
        <v>0</v>
      </c>
    </row>
    <row r="29" spans="1:10" hidden="1" x14ac:dyDescent="0.2">
      <c r="A29" s="5">
        <v>19</v>
      </c>
      <c r="B29" s="17">
        <f t="shared" si="3"/>
        <v>0</v>
      </c>
      <c r="C29" s="17"/>
      <c r="D29" s="14">
        <f t="shared" si="0"/>
        <v>0</v>
      </c>
      <c r="E29" s="16">
        <f t="shared" si="1"/>
        <v>0</v>
      </c>
      <c r="F29" s="13">
        <f t="shared" si="2"/>
        <v>0</v>
      </c>
    </row>
    <row r="30" spans="1:10" hidden="1" x14ac:dyDescent="0.2">
      <c r="A30" s="5">
        <v>20</v>
      </c>
      <c r="B30" s="17">
        <f t="shared" si="3"/>
        <v>0</v>
      </c>
      <c r="C30" s="17"/>
      <c r="D30" s="14">
        <f t="shared" si="0"/>
        <v>0</v>
      </c>
      <c r="E30" s="16">
        <f t="shared" si="1"/>
        <v>0</v>
      </c>
      <c r="F30" s="13">
        <f t="shared" si="2"/>
        <v>0</v>
      </c>
    </row>
    <row r="31" spans="1:10" hidden="1" x14ac:dyDescent="0.2">
      <c r="A31" s="5">
        <v>21</v>
      </c>
      <c r="B31" s="17">
        <f t="shared" si="3"/>
        <v>0</v>
      </c>
      <c r="C31" s="17"/>
      <c r="D31" s="14">
        <f t="shared" si="0"/>
        <v>0</v>
      </c>
      <c r="E31" s="16">
        <f t="shared" si="1"/>
        <v>0</v>
      </c>
      <c r="F31" s="13">
        <f t="shared" si="2"/>
        <v>0</v>
      </c>
    </row>
    <row r="32" spans="1:10" hidden="1" x14ac:dyDescent="0.2">
      <c r="A32" s="5">
        <v>22</v>
      </c>
      <c r="B32" s="17">
        <f t="shared" si="3"/>
        <v>0</v>
      </c>
      <c r="C32" s="17"/>
      <c r="D32" s="14">
        <f t="shared" si="0"/>
        <v>0</v>
      </c>
      <c r="E32" s="16">
        <f t="shared" si="1"/>
        <v>0</v>
      </c>
      <c r="F32" s="13">
        <f t="shared" si="2"/>
        <v>0</v>
      </c>
    </row>
    <row r="33" spans="1:10" hidden="1" x14ac:dyDescent="0.2">
      <c r="A33" s="5">
        <v>23</v>
      </c>
      <c r="B33" s="17">
        <f t="shared" si="3"/>
        <v>0</v>
      </c>
      <c r="C33" s="17"/>
      <c r="D33" s="14">
        <f t="shared" si="0"/>
        <v>0</v>
      </c>
      <c r="E33" s="16">
        <f t="shared" si="1"/>
        <v>0</v>
      </c>
      <c r="F33" s="13">
        <f t="shared" si="2"/>
        <v>0</v>
      </c>
    </row>
    <row r="34" spans="1:10" hidden="1" x14ac:dyDescent="0.2">
      <c r="A34" s="5">
        <v>24</v>
      </c>
      <c r="B34" s="17">
        <f t="shared" si="3"/>
        <v>0</v>
      </c>
      <c r="C34" s="17"/>
      <c r="D34" s="14">
        <f t="shared" si="0"/>
        <v>0</v>
      </c>
      <c r="E34" s="16">
        <f t="shared" si="1"/>
        <v>0</v>
      </c>
      <c r="F34" s="13">
        <f t="shared" si="2"/>
        <v>0</v>
      </c>
    </row>
    <row r="35" spans="1:10" hidden="1" x14ac:dyDescent="0.2">
      <c r="A35" s="5">
        <v>25</v>
      </c>
      <c r="B35" s="17">
        <f t="shared" si="3"/>
        <v>0</v>
      </c>
      <c r="C35" s="17"/>
      <c r="D35" s="14">
        <f t="shared" si="0"/>
        <v>0</v>
      </c>
      <c r="E35" s="16">
        <f t="shared" si="1"/>
        <v>0</v>
      </c>
      <c r="F35" s="13">
        <f t="shared" si="2"/>
        <v>0</v>
      </c>
    </row>
    <row r="36" spans="1:10" hidden="1" x14ac:dyDescent="0.2">
      <c r="A36" s="5">
        <v>26</v>
      </c>
      <c r="B36" s="17">
        <f t="shared" si="3"/>
        <v>0</v>
      </c>
      <c r="C36" s="17"/>
      <c r="D36" s="14">
        <f t="shared" si="0"/>
        <v>0</v>
      </c>
      <c r="E36" s="16">
        <f t="shared" si="1"/>
        <v>0</v>
      </c>
      <c r="F36" s="13">
        <f t="shared" si="2"/>
        <v>0</v>
      </c>
    </row>
    <row r="37" spans="1:10" hidden="1" x14ac:dyDescent="0.2">
      <c r="A37" s="5">
        <v>27</v>
      </c>
      <c r="B37" s="17">
        <f t="shared" si="3"/>
        <v>0</v>
      </c>
      <c r="C37" s="17"/>
      <c r="D37" s="14">
        <f t="shared" si="0"/>
        <v>0</v>
      </c>
      <c r="E37" s="16">
        <f t="shared" si="1"/>
        <v>0</v>
      </c>
      <c r="F37" s="13">
        <f t="shared" si="2"/>
        <v>0</v>
      </c>
    </row>
    <row r="38" spans="1:10" hidden="1" x14ac:dyDescent="0.2">
      <c r="A38" s="5">
        <v>28</v>
      </c>
      <c r="B38" s="17">
        <f t="shared" si="3"/>
        <v>0</v>
      </c>
      <c r="C38" s="17"/>
      <c r="D38" s="14">
        <f t="shared" si="0"/>
        <v>0</v>
      </c>
      <c r="E38" s="16">
        <f t="shared" si="1"/>
        <v>0</v>
      </c>
      <c r="F38" s="13">
        <f t="shared" si="2"/>
        <v>0</v>
      </c>
    </row>
    <row r="39" spans="1:10" hidden="1" x14ac:dyDescent="0.2">
      <c r="A39" s="5">
        <v>29</v>
      </c>
      <c r="B39" s="17">
        <f t="shared" si="3"/>
        <v>0</v>
      </c>
      <c r="C39" s="17"/>
      <c r="D39" s="14">
        <f t="shared" si="0"/>
        <v>0</v>
      </c>
      <c r="E39" s="16">
        <f t="shared" si="1"/>
        <v>0</v>
      </c>
      <c r="F39" s="13">
        <f t="shared" si="2"/>
        <v>0</v>
      </c>
    </row>
    <row r="40" spans="1:10" hidden="1" x14ac:dyDescent="0.2">
      <c r="A40" s="5">
        <v>30</v>
      </c>
      <c r="B40" s="17">
        <f t="shared" si="3"/>
        <v>0</v>
      </c>
      <c r="C40" s="17"/>
      <c r="D40" s="14">
        <f t="shared" si="0"/>
        <v>0</v>
      </c>
      <c r="E40" s="16">
        <f t="shared" si="1"/>
        <v>0</v>
      </c>
      <c r="F40" s="13">
        <f t="shared" si="2"/>
        <v>0</v>
      </c>
    </row>
    <row r="41" spans="1:10" hidden="1" x14ac:dyDescent="0.2">
      <c r="B41" s="17">
        <f>B40-E40</f>
        <v>0</v>
      </c>
      <c r="C41" s="17"/>
      <c r="D41" s="14"/>
      <c r="E41" s="16"/>
      <c r="F41" s="13"/>
    </row>
    <row r="42" spans="1:10" hidden="1" x14ac:dyDescent="0.2"/>
    <row r="43" spans="1:10" hidden="1" x14ac:dyDescent="0.2">
      <c r="A43" s="12" t="s">
        <v>1</v>
      </c>
      <c r="B43" s="5" t="s">
        <v>8</v>
      </c>
      <c r="C43" s="5"/>
      <c r="D43" s="7" t="s">
        <v>6</v>
      </c>
      <c r="E43" s="12"/>
      <c r="F43" s="5"/>
      <c r="I43" t="s">
        <v>9</v>
      </c>
    </row>
    <row r="44" spans="1:10" hidden="1" x14ac:dyDescent="0.2">
      <c r="A44" s="5">
        <v>1</v>
      </c>
      <c r="B44" s="17">
        <f>B11*B$4*I44</f>
        <v>0</v>
      </c>
      <c r="C44" s="17"/>
      <c r="D44" s="17">
        <f>B44/(1+$B$7)^(A44-1)</f>
        <v>0</v>
      </c>
      <c r="E44" s="5"/>
      <c r="F44" s="17"/>
      <c r="G44" s="17"/>
      <c r="I44" s="1">
        <v>2.5000000000000001E-3</v>
      </c>
      <c r="J44" s="1"/>
    </row>
    <row r="45" spans="1:10" hidden="1" x14ac:dyDescent="0.2">
      <c r="A45" s="5">
        <v>2</v>
      </c>
      <c r="B45" s="17">
        <f t="shared" ref="B45:B74" si="4">B12*B$4*I45</f>
        <v>0</v>
      </c>
      <c r="C45" s="17"/>
      <c r="D45" s="17">
        <f t="shared" ref="D45:D73" si="5">B45/(1+$B$7)^(A45-1)</f>
        <v>0</v>
      </c>
      <c r="E45" s="5"/>
      <c r="F45" s="17"/>
      <c r="G45" s="17"/>
      <c r="I45" s="1">
        <v>5.0000000000000001E-3</v>
      </c>
      <c r="J45" s="1"/>
    </row>
    <row r="46" spans="1:10" hidden="1" x14ac:dyDescent="0.2">
      <c r="A46" s="5">
        <v>3</v>
      </c>
      <c r="B46" s="17">
        <f t="shared" si="4"/>
        <v>0</v>
      </c>
      <c r="C46" s="17"/>
      <c r="D46" s="17">
        <f t="shared" si="5"/>
        <v>0</v>
      </c>
      <c r="E46" s="5"/>
      <c r="F46" s="17"/>
      <c r="G46" s="17"/>
      <c r="I46" s="1">
        <v>5.0000000000000001E-3</v>
      </c>
      <c r="J46" s="1"/>
    </row>
    <row r="47" spans="1:10" hidden="1" x14ac:dyDescent="0.2">
      <c r="A47" s="5">
        <v>4</v>
      </c>
      <c r="B47" s="17">
        <f t="shared" si="4"/>
        <v>0</v>
      </c>
      <c r="C47" s="17"/>
      <c r="D47" s="17">
        <f t="shared" si="5"/>
        <v>0</v>
      </c>
      <c r="E47" s="5"/>
      <c r="F47" s="17"/>
      <c r="G47" s="17"/>
      <c r="I47" s="3">
        <v>0.01</v>
      </c>
      <c r="J47" s="1"/>
    </row>
    <row r="48" spans="1:10" hidden="1" x14ac:dyDescent="0.2">
      <c r="A48" s="5">
        <v>5</v>
      </c>
      <c r="B48" s="17">
        <f t="shared" si="4"/>
        <v>0</v>
      </c>
      <c r="C48" s="17"/>
      <c r="D48" s="17">
        <f t="shared" si="5"/>
        <v>0</v>
      </c>
      <c r="E48" s="5"/>
      <c r="F48" s="17"/>
      <c r="G48" s="17"/>
      <c r="I48" s="3">
        <v>0.01</v>
      </c>
      <c r="J48" s="1"/>
    </row>
    <row r="49" spans="1:10" hidden="1" x14ac:dyDescent="0.2">
      <c r="A49" s="5">
        <v>6</v>
      </c>
      <c r="B49" s="17">
        <f t="shared" si="4"/>
        <v>0</v>
      </c>
      <c r="C49" s="17"/>
      <c r="D49" s="17">
        <f t="shared" si="5"/>
        <v>0</v>
      </c>
      <c r="E49" s="5"/>
      <c r="F49" s="17"/>
      <c r="G49" s="17"/>
      <c r="I49" s="3">
        <v>0.01</v>
      </c>
      <c r="J49" s="1"/>
    </row>
    <row r="50" spans="1:10" hidden="1" x14ac:dyDescent="0.2">
      <c r="A50" s="5">
        <v>7</v>
      </c>
      <c r="B50" s="17">
        <f t="shared" si="4"/>
        <v>0</v>
      </c>
      <c r="C50" s="17"/>
      <c r="D50" s="17">
        <f t="shared" si="5"/>
        <v>0</v>
      </c>
      <c r="E50" s="5"/>
      <c r="F50" s="17"/>
      <c r="G50" s="17"/>
      <c r="I50" s="1"/>
      <c r="J50" s="1"/>
    </row>
    <row r="51" spans="1:10" hidden="1" x14ac:dyDescent="0.2">
      <c r="A51" s="5">
        <v>8</v>
      </c>
      <c r="B51" s="17">
        <f t="shared" si="4"/>
        <v>0</v>
      </c>
      <c r="C51" s="17"/>
      <c r="D51" s="17">
        <f t="shared" si="5"/>
        <v>0</v>
      </c>
      <c r="E51" s="5"/>
      <c r="F51" s="17"/>
      <c r="G51" s="17"/>
      <c r="I51" s="1"/>
      <c r="J51" s="1"/>
    </row>
    <row r="52" spans="1:10" hidden="1" x14ac:dyDescent="0.2">
      <c r="A52" s="5">
        <v>9</v>
      </c>
      <c r="B52" s="17">
        <f t="shared" si="4"/>
        <v>0</v>
      </c>
      <c r="C52" s="17"/>
      <c r="D52" s="17">
        <f t="shared" si="5"/>
        <v>0</v>
      </c>
      <c r="E52" s="5"/>
      <c r="F52" s="17"/>
      <c r="G52" s="17"/>
    </row>
    <row r="53" spans="1:10" hidden="1" x14ac:dyDescent="0.2">
      <c r="A53" s="5">
        <v>10</v>
      </c>
      <c r="B53" s="17">
        <f t="shared" si="4"/>
        <v>0</v>
      </c>
      <c r="C53" s="17"/>
      <c r="D53" s="17">
        <f t="shared" si="5"/>
        <v>0</v>
      </c>
      <c r="E53" s="5"/>
      <c r="F53" s="17"/>
      <c r="G53" s="17"/>
    </row>
    <row r="54" spans="1:10" hidden="1" x14ac:dyDescent="0.2">
      <c r="A54" s="5">
        <v>11</v>
      </c>
      <c r="B54" s="17">
        <f t="shared" si="4"/>
        <v>0</v>
      </c>
      <c r="C54" s="17"/>
      <c r="D54" s="17">
        <f t="shared" si="5"/>
        <v>0</v>
      </c>
      <c r="E54" s="5"/>
      <c r="F54" s="17"/>
      <c r="G54" s="17"/>
    </row>
    <row r="55" spans="1:10" hidden="1" x14ac:dyDescent="0.2">
      <c r="A55" s="5">
        <v>12</v>
      </c>
      <c r="B55" s="17">
        <f t="shared" si="4"/>
        <v>0</v>
      </c>
      <c r="C55" s="17"/>
      <c r="D55" s="17">
        <f t="shared" si="5"/>
        <v>0</v>
      </c>
      <c r="E55" s="5"/>
      <c r="F55" s="17"/>
      <c r="G55" s="17"/>
    </row>
    <row r="56" spans="1:10" hidden="1" x14ac:dyDescent="0.2">
      <c r="A56" s="5">
        <v>13</v>
      </c>
      <c r="B56" s="17">
        <f t="shared" si="4"/>
        <v>0</v>
      </c>
      <c r="C56" s="17"/>
      <c r="D56" s="17">
        <f t="shared" si="5"/>
        <v>0</v>
      </c>
      <c r="E56" s="5"/>
      <c r="F56" s="17"/>
      <c r="G56" s="17"/>
    </row>
    <row r="57" spans="1:10" hidden="1" x14ac:dyDescent="0.2">
      <c r="A57" s="5">
        <v>14</v>
      </c>
      <c r="B57" s="17">
        <f t="shared" si="4"/>
        <v>0</v>
      </c>
      <c r="C57" s="17"/>
      <c r="D57" s="17">
        <f t="shared" si="5"/>
        <v>0</v>
      </c>
      <c r="E57" s="5"/>
      <c r="F57" s="17"/>
      <c r="G57" s="17"/>
    </row>
    <row r="58" spans="1:10" hidden="1" x14ac:dyDescent="0.2">
      <c r="A58" s="5">
        <v>15</v>
      </c>
      <c r="B58" s="17">
        <f t="shared" si="4"/>
        <v>0</v>
      </c>
      <c r="C58" s="17"/>
      <c r="D58" s="17">
        <f t="shared" si="5"/>
        <v>0</v>
      </c>
      <c r="E58" s="5"/>
      <c r="F58" s="17"/>
      <c r="G58" s="17"/>
    </row>
    <row r="59" spans="1:10" hidden="1" x14ac:dyDescent="0.2">
      <c r="A59" s="5">
        <v>16</v>
      </c>
      <c r="B59" s="17">
        <f t="shared" si="4"/>
        <v>0</v>
      </c>
      <c r="C59" s="17"/>
      <c r="D59" s="17">
        <f t="shared" si="5"/>
        <v>0</v>
      </c>
      <c r="E59" s="5"/>
      <c r="F59" s="17"/>
      <c r="G59" s="17"/>
    </row>
    <row r="60" spans="1:10" hidden="1" x14ac:dyDescent="0.2">
      <c r="A60" s="5">
        <v>17</v>
      </c>
      <c r="B60" s="17">
        <f t="shared" si="4"/>
        <v>0</v>
      </c>
      <c r="C60" s="17"/>
      <c r="D60" s="17">
        <f t="shared" si="5"/>
        <v>0</v>
      </c>
      <c r="E60" s="5"/>
      <c r="F60" s="17"/>
      <c r="G60" s="17"/>
    </row>
    <row r="61" spans="1:10" hidden="1" x14ac:dyDescent="0.2">
      <c r="A61" s="5">
        <v>18</v>
      </c>
      <c r="B61" s="17">
        <f t="shared" si="4"/>
        <v>0</v>
      </c>
      <c r="C61" s="17"/>
      <c r="D61" s="17">
        <f t="shared" si="5"/>
        <v>0</v>
      </c>
      <c r="E61" s="5"/>
      <c r="F61" s="17"/>
      <c r="G61" s="17"/>
    </row>
    <row r="62" spans="1:10" hidden="1" x14ac:dyDescent="0.2">
      <c r="A62" s="5">
        <v>19</v>
      </c>
      <c r="B62" s="17">
        <f t="shared" si="4"/>
        <v>0</v>
      </c>
      <c r="C62" s="17"/>
      <c r="D62" s="17">
        <f t="shared" si="5"/>
        <v>0</v>
      </c>
      <c r="E62" s="5"/>
      <c r="F62" s="17"/>
      <c r="G62" s="17"/>
    </row>
    <row r="63" spans="1:10" hidden="1" x14ac:dyDescent="0.2">
      <c r="A63" s="5">
        <v>20</v>
      </c>
      <c r="B63" s="17">
        <f t="shared" si="4"/>
        <v>0</v>
      </c>
      <c r="C63" s="17"/>
      <c r="D63" s="17">
        <f t="shared" si="5"/>
        <v>0</v>
      </c>
      <c r="E63" s="5"/>
      <c r="F63" s="17"/>
      <c r="G63" s="17"/>
    </row>
    <row r="64" spans="1:10" hidden="1" x14ac:dyDescent="0.2">
      <c r="A64" s="5">
        <v>21</v>
      </c>
      <c r="B64" s="17">
        <f t="shared" si="4"/>
        <v>0</v>
      </c>
      <c r="C64" s="17"/>
      <c r="D64" s="17">
        <f t="shared" si="5"/>
        <v>0</v>
      </c>
      <c r="E64" s="5"/>
      <c r="F64" s="17"/>
      <c r="G64" s="17"/>
    </row>
    <row r="65" spans="1:7" hidden="1" x14ac:dyDescent="0.2">
      <c r="A65" s="5">
        <v>22</v>
      </c>
      <c r="B65" s="17">
        <f t="shared" si="4"/>
        <v>0</v>
      </c>
      <c r="C65" s="17"/>
      <c r="D65" s="17">
        <f t="shared" si="5"/>
        <v>0</v>
      </c>
      <c r="E65" s="5"/>
      <c r="F65" s="17"/>
      <c r="G65" s="17"/>
    </row>
    <row r="66" spans="1:7" hidden="1" x14ac:dyDescent="0.2">
      <c r="A66" s="5">
        <v>23</v>
      </c>
      <c r="B66" s="17">
        <f t="shared" si="4"/>
        <v>0</v>
      </c>
      <c r="C66" s="17"/>
      <c r="D66" s="17">
        <f t="shared" si="5"/>
        <v>0</v>
      </c>
      <c r="E66" s="5"/>
      <c r="F66" s="17"/>
      <c r="G66" s="17"/>
    </row>
    <row r="67" spans="1:7" hidden="1" x14ac:dyDescent="0.2">
      <c r="A67" s="5">
        <v>24</v>
      </c>
      <c r="B67" s="17">
        <f t="shared" si="4"/>
        <v>0</v>
      </c>
      <c r="C67" s="17"/>
      <c r="D67" s="17">
        <f t="shared" si="5"/>
        <v>0</v>
      </c>
      <c r="E67" s="5"/>
      <c r="F67" s="17"/>
      <c r="G67" s="17"/>
    </row>
    <row r="68" spans="1:7" hidden="1" x14ac:dyDescent="0.2">
      <c r="A68" s="5">
        <v>25</v>
      </c>
      <c r="B68" s="17">
        <f t="shared" si="4"/>
        <v>0</v>
      </c>
      <c r="C68" s="17"/>
      <c r="D68" s="17">
        <f t="shared" si="5"/>
        <v>0</v>
      </c>
      <c r="E68" s="5"/>
      <c r="F68" s="17"/>
      <c r="G68" s="17"/>
    </row>
    <row r="69" spans="1:7" hidden="1" x14ac:dyDescent="0.2">
      <c r="A69" s="5">
        <v>26</v>
      </c>
      <c r="B69" s="17">
        <f t="shared" si="4"/>
        <v>0</v>
      </c>
      <c r="C69" s="17"/>
      <c r="D69" s="17">
        <f t="shared" si="5"/>
        <v>0</v>
      </c>
      <c r="E69" s="5"/>
      <c r="F69" s="17"/>
      <c r="G69" s="17"/>
    </row>
    <row r="70" spans="1:7" hidden="1" x14ac:dyDescent="0.2">
      <c r="A70" s="5">
        <v>27</v>
      </c>
      <c r="B70" s="17">
        <f t="shared" si="4"/>
        <v>0</v>
      </c>
      <c r="C70" s="17"/>
      <c r="D70" s="17">
        <f t="shared" si="5"/>
        <v>0</v>
      </c>
      <c r="E70" s="5"/>
      <c r="F70" s="17"/>
      <c r="G70" s="17"/>
    </row>
    <row r="71" spans="1:7" hidden="1" x14ac:dyDescent="0.2">
      <c r="A71" s="5">
        <v>28</v>
      </c>
      <c r="B71" s="17">
        <f t="shared" si="4"/>
        <v>0</v>
      </c>
      <c r="C71" s="17"/>
      <c r="D71" s="17">
        <f t="shared" si="5"/>
        <v>0</v>
      </c>
      <c r="E71" s="5"/>
      <c r="F71" s="17"/>
      <c r="G71" s="17"/>
    </row>
    <row r="72" spans="1:7" hidden="1" x14ac:dyDescent="0.2">
      <c r="A72" s="5">
        <v>29</v>
      </c>
      <c r="B72" s="17">
        <f t="shared" si="4"/>
        <v>0</v>
      </c>
      <c r="C72" s="17"/>
      <c r="D72" s="17">
        <f t="shared" si="5"/>
        <v>0</v>
      </c>
      <c r="E72" s="5"/>
      <c r="F72" s="17"/>
      <c r="G72" s="17"/>
    </row>
    <row r="73" spans="1:7" hidden="1" x14ac:dyDescent="0.2">
      <c r="A73" s="5">
        <v>30</v>
      </c>
      <c r="B73" s="17">
        <f t="shared" si="4"/>
        <v>0</v>
      </c>
      <c r="C73" s="17"/>
      <c r="D73" s="17">
        <f t="shared" si="5"/>
        <v>0</v>
      </c>
      <c r="E73" s="5"/>
      <c r="F73" s="17"/>
      <c r="G73" s="17"/>
    </row>
    <row r="74" spans="1:7" hidden="1" x14ac:dyDescent="0.2">
      <c r="B74" s="17">
        <f t="shared" si="4"/>
        <v>0</v>
      </c>
      <c r="C74" s="17"/>
    </row>
    <row r="75" spans="1:7" hidden="1" x14ac:dyDescent="0.2"/>
    <row r="76" spans="1:7" hidden="1" x14ac:dyDescent="0.2"/>
    <row r="77" spans="1:7" ht="17.25" hidden="1" x14ac:dyDescent="0.3">
      <c r="A77" s="21" t="s">
        <v>7</v>
      </c>
      <c r="B77" s="17">
        <f>B44
+B45/(1+B$7)^(A45-A$44)
+B46/(1+B$7)^(A46-A$44)
+B47/(1+B$7)^(A47-A$44)
+B48/(1+B$7)^(A48-A$44)
+B49/(1+B$7)^(A49-A$44)
+B50/(1+B$7)^(A50-A$44)
+B51/(1+B$7)^(A51-A$44)
+B52/(1+B$7)^(A52-A$44)
+B53/(1+B$7)^(A53-A$44)
+B54/(1+B$7)^(A54-A$44)
+B55/(1+B$7)^(A55-A$44)
+B56/(1+B$7)^(A56-A$44)
+B57/(1+B$7)^(A57-A$44)
+B58/(1+B$7)^(A58-A$44)
+B59/(1+B$7)^(A59-A$44)
+B60/(1+B$7)^(A60-A$44)
+B61/(1+B$7)^(A61-A$44)
+B62/(1+B$7)^(A62-A$44)
+B63/(1+B$7)^(A63-A$44)
+B64/(1+B$7)^(A64-A$44)
+B65/(1+B$7)^(A65-A$44)
+B66/(1+B$7)^(A66-A$44)
+B67/(1+B$7)^(A67-A$44)
+B68/(1+B$7)^(A68-A$44)
+B69/(1+B$7)^(A69-A$44)
+B70/(1+B$7)^(A70-A$44)
+B71/(1+B$7)^(A71-A$44)
+B72/(1+B$7)^(A72-A$44)
+B73/(1+B$7)^(A73-A$44)</f>
        <v>0</v>
      </c>
      <c r="C77" s="17"/>
      <c r="D77" s="14">
        <f>SUM(D44:D73)</f>
        <v>0</v>
      </c>
      <c r="E77" s="21"/>
      <c r="F77" s="17"/>
      <c r="G77" s="14"/>
    </row>
    <row r="78" spans="1:7" hidden="1" x14ac:dyDescent="0.2"/>
    <row r="79" spans="1:7" hidden="1" x14ac:dyDescent="0.2"/>
  </sheetData>
  <printOptions horizontalCentered="1"/>
  <pageMargins left="0.74803149606299213" right="0.74803149606299213" top="0" bottom="0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calcolo premio mid cap</vt:lpstr>
      <vt:lpstr>calcolo premio PMI</vt:lpstr>
      <vt:lpstr>'calcolo premio mid cap'!Area_stampa</vt:lpstr>
      <vt:lpstr>'calcolo premio PMI'!Area_stampa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Pavia Gianpaolo</dc:creator>
  <cp:lastModifiedBy>Ciabatti Fabio</cp:lastModifiedBy>
  <dcterms:created xsi:type="dcterms:W3CDTF">2020-04-08T08:08:07Z</dcterms:created>
  <dcterms:modified xsi:type="dcterms:W3CDTF">2020-06-26T07:50:24Z</dcterms:modified>
</cp:coreProperties>
</file>